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철도산업정보센터\정보공개\, 정보공개 종합평가\2023 평가\개방형포맷 전환 - 정보공개분야\자체점검표\xls\14년\"/>
    </mc:Choice>
  </mc:AlternateContent>
  <bookViews>
    <workbookView xWindow="-1035" yWindow="390" windowWidth="15480" windowHeight="9300" tabRatio="813"/>
  </bookViews>
  <sheets>
    <sheet name="201407" sheetId="32" r:id="rId1"/>
  </sheets>
  <calcPr calcId="162913"/>
</workbook>
</file>

<file path=xl/calcChain.xml><?xml version="1.0" encoding="utf-8"?>
<calcChain xmlns="http://schemas.openxmlformats.org/spreadsheetml/2006/main">
  <c r="F24" i="32" l="1"/>
  <c r="D46" i="32"/>
  <c r="B33" i="32"/>
  <c r="B34" i="32"/>
  <c r="B35" i="32"/>
  <c r="B37" i="32"/>
  <c r="B40" i="32"/>
  <c r="B41" i="32"/>
  <c r="B42" i="32"/>
  <c r="B44" i="32"/>
  <c r="B30" i="32"/>
  <c r="B46" i="32" s="1"/>
  <c r="C9" i="32"/>
  <c r="B9" i="32" s="1"/>
  <c r="C11" i="32"/>
  <c r="C12" i="32"/>
  <c r="B12" i="32"/>
  <c r="C13" i="32"/>
  <c r="C15" i="32"/>
  <c r="B15" i="32"/>
  <c r="C18" i="32"/>
  <c r="B18" i="32"/>
  <c r="C19" i="32"/>
  <c r="B19" i="32" s="1"/>
  <c r="C20" i="32"/>
  <c r="B20" i="32" s="1"/>
  <c r="C22" i="32"/>
  <c r="B22" i="32"/>
  <c r="C8" i="32"/>
  <c r="C24" i="32" s="1"/>
  <c r="B11" i="32"/>
  <c r="B13" i="32"/>
  <c r="B31" i="32"/>
  <c r="E24" i="32"/>
  <c r="E75" i="32"/>
  <c r="E80" i="32"/>
  <c r="I24" i="32"/>
  <c r="H24" i="32"/>
  <c r="D24" i="32"/>
  <c r="C46" i="32"/>
  <c r="B8" i="32" l="1"/>
  <c r="B24" i="32" s="1"/>
</calcChain>
</file>

<file path=xl/sharedStrings.xml><?xml version="1.0" encoding="utf-8"?>
<sst xmlns="http://schemas.openxmlformats.org/spreadsheetml/2006/main" count="135" uniqueCount="96">
  <si>
    <t>정보공개운영 세부점검표</t>
    <phoneticPr fontId="1" type="noConversion"/>
  </si>
  <si>
    <t xml:space="preserve"> (1) 총괄표</t>
    <phoneticPr fontId="1" type="noConversion"/>
  </si>
  <si>
    <t>부서명</t>
    <phoneticPr fontId="1" type="noConversion"/>
  </si>
  <si>
    <t>청구건수</t>
    <phoneticPr fontId="1" type="noConversion"/>
  </si>
  <si>
    <t>결정통지</t>
    <phoneticPr fontId="1" type="noConversion"/>
  </si>
  <si>
    <t>미결정
(계류중)</t>
    <phoneticPr fontId="1" type="noConversion"/>
  </si>
  <si>
    <t>기타</t>
    <phoneticPr fontId="1" type="noConversion"/>
  </si>
  <si>
    <t>소계</t>
    <phoneticPr fontId="1" type="noConversion"/>
  </si>
  <si>
    <t>전부공개</t>
    <phoneticPr fontId="1" type="noConversion"/>
  </si>
  <si>
    <t>부분공개</t>
    <phoneticPr fontId="1" type="noConversion"/>
  </si>
  <si>
    <t>비공개</t>
    <phoneticPr fontId="1" type="noConversion"/>
  </si>
  <si>
    <t>취하</t>
    <phoneticPr fontId="1" type="noConversion"/>
  </si>
  <si>
    <t>부존재</t>
    <phoneticPr fontId="1" type="noConversion"/>
  </si>
  <si>
    <t>이송</t>
    <phoneticPr fontId="1" type="noConversion"/>
  </si>
  <si>
    <t>합 계</t>
    <phoneticPr fontId="1" type="noConversion"/>
  </si>
  <si>
    <t xml:space="preserve"> (2) 공개여부결정 처리기한 준수 여부</t>
    <phoneticPr fontId="1" type="noConversion"/>
  </si>
  <si>
    <t>계</t>
    <phoneticPr fontId="1" type="noConversion"/>
  </si>
  <si>
    <t>결정통지일</t>
    <phoneticPr fontId="1" type="noConversion"/>
  </si>
  <si>
    <t>연장통지여부</t>
    <phoneticPr fontId="1" type="noConversion"/>
  </si>
  <si>
    <t>미통보</t>
    <phoneticPr fontId="1" type="noConversion"/>
  </si>
  <si>
    <t>5일이내</t>
    <phoneticPr fontId="1" type="noConversion"/>
  </si>
  <si>
    <t>10일이내</t>
    <phoneticPr fontId="1" type="noConversion"/>
  </si>
  <si>
    <t>20일이내</t>
    <phoneticPr fontId="1" type="noConversion"/>
  </si>
  <si>
    <t>10일초과</t>
    <phoneticPr fontId="1" type="noConversion"/>
  </si>
  <si>
    <t xml:space="preserve"> (4) 비공개(부분공개) 결정시 근거법령 및 사유명시 여부</t>
    <phoneticPr fontId="1" type="noConversion"/>
  </si>
  <si>
    <t>비(부분)  
공개
처리건수</t>
    <phoneticPr fontId="1" type="noConversion"/>
  </si>
  <si>
    <t>통지형태별 건수</t>
    <phoneticPr fontId="1" type="noConversion"/>
  </si>
  <si>
    <t>비    고</t>
    <phoneticPr fontId="1" type="noConversion"/>
  </si>
  <si>
    <t>근거와 사유 모두기재</t>
    <phoneticPr fontId="1" type="noConversion"/>
  </si>
  <si>
    <t>근거법령 
조문만 명시</t>
    <phoneticPr fontId="1" type="noConversion"/>
  </si>
  <si>
    <t>사유만 명시</t>
    <phoneticPr fontId="1" type="noConversion"/>
  </si>
  <si>
    <t>모두 명시
하지 않음</t>
    <phoneticPr fontId="1" type="noConversion"/>
  </si>
  <si>
    <t>결정건수</t>
    <phoneticPr fontId="1" type="noConversion"/>
  </si>
  <si>
    <t>소요일수</t>
    <phoneticPr fontId="1" type="noConversion"/>
  </si>
  <si>
    <t>평균 처리일수</t>
    <phoneticPr fontId="1" type="noConversion"/>
  </si>
  <si>
    <t xml:space="preserve"> (7) 청구인 만족도 설문결과</t>
    <phoneticPr fontId="1" type="noConversion"/>
  </si>
  <si>
    <t>대상자 수</t>
    <phoneticPr fontId="1" type="noConversion"/>
  </si>
  <si>
    <t>응답자 수</t>
    <phoneticPr fontId="1" type="noConversion"/>
  </si>
  <si>
    <t>무응답 등</t>
    <phoneticPr fontId="1" type="noConversion"/>
  </si>
  <si>
    <t>합계점수</t>
    <phoneticPr fontId="1" type="noConversion"/>
  </si>
  <si>
    <t>평균 만족도</t>
    <phoneticPr fontId="1" type="noConversion"/>
  </si>
  <si>
    <t>구분</t>
    <phoneticPr fontId="1" type="noConversion"/>
  </si>
  <si>
    <t xml:space="preserve"> 기관명 : 한국철도시설공단</t>
    <phoneticPr fontId="1" type="noConversion"/>
  </si>
  <si>
    <t>* 동일인 반복질의 및 비공개, 취하, 민원성 질의는 조사에서 제외</t>
    <phoneticPr fontId="1" type="noConversion"/>
  </si>
  <si>
    <t>신청건수</t>
    <phoneticPr fontId="1" type="noConversion"/>
  </si>
  <si>
    <t>처리결과통지일</t>
    <phoneticPr fontId="1" type="noConversion"/>
  </si>
  <si>
    <t>3일이내</t>
    <phoneticPr fontId="1" type="noConversion"/>
  </si>
  <si>
    <t>7일이내</t>
    <phoneticPr fontId="1" type="noConversion"/>
  </si>
  <si>
    <t>14일이내</t>
    <phoneticPr fontId="1" type="noConversion"/>
  </si>
  <si>
    <t>7일이내
사유통지</t>
    <phoneticPr fontId="1" type="noConversion"/>
  </si>
  <si>
    <t>7일초과
사유통지</t>
    <phoneticPr fontId="1" type="noConversion"/>
  </si>
  <si>
    <t>기술본부</t>
    <phoneticPr fontId="1" type="noConversion"/>
  </si>
  <si>
    <t>건설본부</t>
    <phoneticPr fontId="1" type="noConversion"/>
  </si>
  <si>
    <t>수도권본부</t>
    <phoneticPr fontId="1" type="noConversion"/>
  </si>
  <si>
    <t>시설사업본부</t>
    <phoneticPr fontId="1" type="noConversion"/>
  </si>
  <si>
    <t>영남본부</t>
    <phoneticPr fontId="1" type="noConversion"/>
  </si>
  <si>
    <t>충청본부</t>
    <phoneticPr fontId="1" type="noConversion"/>
  </si>
  <si>
    <t>이송기관</t>
    <phoneticPr fontId="1" type="noConversion"/>
  </si>
  <si>
    <t>소요기간</t>
    <phoneticPr fontId="1" type="noConversion"/>
  </si>
  <si>
    <t>미이송</t>
    <phoneticPr fontId="1" type="noConversion"/>
  </si>
  <si>
    <t>즉시</t>
    <phoneticPr fontId="1" type="noConversion"/>
  </si>
  <si>
    <t>1일</t>
    <phoneticPr fontId="1" type="noConversion"/>
  </si>
  <si>
    <t>2일</t>
    <phoneticPr fontId="1" type="noConversion"/>
  </si>
  <si>
    <t>3일</t>
    <phoneticPr fontId="1" type="noConversion"/>
  </si>
  <si>
    <t>3일초과</t>
    <phoneticPr fontId="1" type="noConversion"/>
  </si>
  <si>
    <t>합계</t>
    <phoneticPr fontId="1" type="noConversion"/>
  </si>
  <si>
    <t xml:space="preserve"> (3) 타기관 이송소요시간</t>
    <phoneticPr fontId="1" type="noConversion"/>
  </si>
  <si>
    <t xml:space="preserve"> (5) 이의신청 처리현황</t>
    <phoneticPr fontId="1" type="noConversion"/>
  </si>
  <si>
    <t>강원본부</t>
    <phoneticPr fontId="1" type="noConversion"/>
  </si>
  <si>
    <t>감사실</t>
    <phoneticPr fontId="1" type="noConversion"/>
  </si>
  <si>
    <t>호남본부</t>
    <phoneticPr fontId="1" type="noConversion"/>
  </si>
  <si>
    <t>홍보실</t>
    <phoneticPr fontId="1" type="noConversion"/>
  </si>
  <si>
    <t>경영지원실</t>
    <phoneticPr fontId="1" type="noConversion"/>
  </si>
  <si>
    <t xml:space="preserve"> </t>
    <phoneticPr fontId="1" type="noConversion"/>
  </si>
  <si>
    <t>해당사항 없음</t>
    <phoneticPr fontId="1" type="noConversion"/>
  </si>
  <si>
    <t>2014년 누계평균</t>
    <phoneticPr fontId="1" type="noConversion"/>
  </si>
  <si>
    <t>1</t>
    <phoneticPr fontId="1" type="noConversion"/>
  </si>
  <si>
    <t>20일 초과</t>
    <phoneticPr fontId="1" type="noConversion"/>
  </si>
  <si>
    <t xml:space="preserve">  </t>
    <phoneticPr fontId="1" type="noConversion"/>
  </si>
  <si>
    <t>취하(민원)</t>
    <phoneticPr fontId="1" type="noConversion"/>
  </si>
  <si>
    <t>안전품질실</t>
    <phoneticPr fontId="1" type="noConversion"/>
  </si>
  <si>
    <t>기획재무본부</t>
    <phoneticPr fontId="1" type="noConversion"/>
  </si>
  <si>
    <t>KR연구원</t>
    <phoneticPr fontId="1" type="noConversion"/>
  </si>
  <si>
    <t>시설장비사무소</t>
    <phoneticPr fontId="1" type="noConversion"/>
  </si>
  <si>
    <t>안전품질실</t>
    <phoneticPr fontId="1" type="noConversion"/>
  </si>
  <si>
    <t xml:space="preserve"> (6) 결정일수</t>
    <phoneticPr fontId="1" type="noConversion"/>
  </si>
  <si>
    <t>* "자료부존재" 는 민원사무로 처리함(정보공개법률 시행령 제6조3항)</t>
    <phoneticPr fontId="1" type="noConversion"/>
  </si>
  <si>
    <t>(기준일:'14.7.1 ~ 7.31)</t>
    <phoneticPr fontId="1" type="noConversion"/>
  </si>
  <si>
    <t>* 5일 초과 : 1건 (청구자료가 방대하여 장기간 수집기간이 필요했음), 취하 4건 제외</t>
    <phoneticPr fontId="1" type="noConversion"/>
  </si>
  <si>
    <t>수도권본부</t>
    <phoneticPr fontId="1" type="noConversion"/>
  </si>
  <si>
    <t>3</t>
    <phoneticPr fontId="1" type="noConversion"/>
  </si>
  <si>
    <t>영남본부</t>
    <phoneticPr fontId="1" type="noConversion"/>
  </si>
  <si>
    <t>* 대상건수 : 부분공개 5건, 비공개 2건</t>
    <phoneticPr fontId="1" type="noConversion"/>
  </si>
  <si>
    <t>* 처리결과 : 2건 모두 기각(정보공개법률 9조1항6호 개인에 관한 사항 및 7호 경영영업상 비밀에 의함)</t>
    <phoneticPr fontId="1" type="noConversion"/>
  </si>
  <si>
    <t>7월</t>
    <phoneticPr fontId="1" type="noConversion"/>
  </si>
  <si>
    <t>* 취하,민원이첩 4건(기간 산정에서 제외)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</si>
</sst>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b/>
      <sz val="10"/>
      <color indexed="8"/>
      <name val="맑은 고딕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9"/>
      <name val="굴림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4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5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1"/>
    </xf>
    <xf numFmtId="0" fontId="13" fillId="0" borderId="0" xfId="0" applyFont="1"/>
    <xf numFmtId="0" fontId="4" fillId="0" borderId="4" xfId="0" applyFont="1" applyBorder="1" applyAlignment="1">
      <alignment horizontal="distributed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distributed" vertical="center" wrapText="1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distributed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1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6" fillId="0" borderId="34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2" borderId="27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81"/>
  <sheetViews>
    <sheetView tabSelected="1" zoomScale="115" zoomScaleNormal="115" workbookViewId="0">
      <selection sqref="A1:J1"/>
    </sheetView>
  </sheetViews>
  <sheetFormatPr defaultRowHeight="13.5" x14ac:dyDescent="0.15"/>
  <cols>
    <col min="1" max="1" width="11.109375" customWidth="1"/>
    <col min="2" max="8" width="8.33203125" customWidth="1"/>
    <col min="9" max="10" width="6.21875" customWidth="1"/>
  </cols>
  <sheetData>
    <row r="1" spans="1:10" ht="32.25" customHeight="1" x14ac:dyDescent="0.15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s="1" customFormat="1" ht="6" customHeight="1" x14ac:dyDescent="0.1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0" s="38" customFormat="1" ht="17.25" x14ac:dyDescent="0.3">
      <c r="A3" s="37" t="s">
        <v>42</v>
      </c>
      <c r="B3" s="37"/>
      <c r="C3" s="37"/>
      <c r="D3" s="37" t="s">
        <v>73</v>
      </c>
      <c r="E3" s="37" t="s">
        <v>78</v>
      </c>
      <c r="F3" s="128" t="s">
        <v>87</v>
      </c>
      <c r="G3" s="129"/>
      <c r="H3" s="129"/>
      <c r="I3" s="129"/>
      <c r="J3" s="129"/>
    </row>
    <row r="4" spans="1:10" s="34" customFormat="1" ht="3.75" customHeight="1" x14ac:dyDescent="0.15">
      <c r="A4" s="27"/>
      <c r="B4" s="27"/>
      <c r="C4" s="27"/>
      <c r="D4" s="27"/>
      <c r="E4" s="27"/>
      <c r="F4" s="35"/>
      <c r="G4" s="36"/>
      <c r="H4" s="36"/>
      <c r="I4" s="36"/>
      <c r="J4" s="36"/>
    </row>
    <row r="5" spans="1:10" s="1" customFormat="1" ht="14.25" thickBot="1" x14ac:dyDescent="0.2">
      <c r="A5" s="27" t="s">
        <v>1</v>
      </c>
      <c r="B5" s="26"/>
      <c r="C5" s="26"/>
      <c r="D5" s="26"/>
      <c r="E5" s="26" t="s">
        <v>73</v>
      </c>
      <c r="F5" s="26"/>
      <c r="G5" s="26"/>
      <c r="H5" s="26"/>
      <c r="I5" s="26"/>
      <c r="J5" s="26"/>
    </row>
    <row r="6" spans="1:10" s="45" customFormat="1" x14ac:dyDescent="0.25">
      <c r="A6" s="101" t="s">
        <v>2</v>
      </c>
      <c r="B6" s="103" t="s">
        <v>3</v>
      </c>
      <c r="C6" s="83" t="s">
        <v>4</v>
      </c>
      <c r="D6" s="105"/>
      <c r="E6" s="105"/>
      <c r="F6" s="84"/>
      <c r="G6" s="130" t="s">
        <v>5</v>
      </c>
      <c r="H6" s="83" t="s">
        <v>6</v>
      </c>
      <c r="I6" s="79"/>
      <c r="J6" s="80"/>
    </row>
    <row r="7" spans="1:10" s="45" customFormat="1" x14ac:dyDescent="0.25">
      <c r="A7" s="102"/>
      <c r="B7" s="104"/>
      <c r="C7" s="3" t="s">
        <v>7</v>
      </c>
      <c r="D7" s="3" t="s">
        <v>8</v>
      </c>
      <c r="E7" s="3" t="s">
        <v>9</v>
      </c>
      <c r="F7" s="3" t="s">
        <v>10</v>
      </c>
      <c r="G7" s="104"/>
      <c r="H7" s="3" t="s">
        <v>79</v>
      </c>
      <c r="I7" s="3" t="s">
        <v>12</v>
      </c>
      <c r="J7" s="4" t="s">
        <v>13</v>
      </c>
    </row>
    <row r="8" spans="1:10" s="45" customFormat="1" x14ac:dyDescent="0.25">
      <c r="A8" s="41" t="s">
        <v>69</v>
      </c>
      <c r="B8" s="42">
        <f>C8+H8+I8+J8</f>
        <v>1</v>
      </c>
      <c r="C8" s="7">
        <f>D8+E8+F8</f>
        <v>1</v>
      </c>
      <c r="D8" s="7"/>
      <c r="E8" s="7"/>
      <c r="F8" s="7">
        <v>1</v>
      </c>
      <c r="G8" s="6"/>
      <c r="H8" s="7"/>
      <c r="I8" s="7"/>
      <c r="J8" s="8"/>
    </row>
    <row r="9" spans="1:10" s="64" customFormat="1" x14ac:dyDescent="0.25">
      <c r="A9" s="61" t="s">
        <v>71</v>
      </c>
      <c r="B9" s="42">
        <f t="shared" ref="B9:B22" si="0">C9+H9+I9+J9</f>
        <v>1</v>
      </c>
      <c r="C9" s="7">
        <f t="shared" ref="C9:C22" si="1">D9+E9+F9</f>
        <v>1</v>
      </c>
      <c r="D9" s="62"/>
      <c r="E9" s="62">
        <v>1</v>
      </c>
      <c r="F9" s="62"/>
      <c r="G9" s="62"/>
      <c r="H9" s="62"/>
      <c r="I9" s="62"/>
      <c r="J9" s="63"/>
    </row>
    <row r="10" spans="1:10" s="64" customFormat="1" x14ac:dyDescent="0.25">
      <c r="A10" s="61" t="s">
        <v>80</v>
      </c>
      <c r="B10" s="42"/>
      <c r="C10" s="7"/>
      <c r="D10" s="62"/>
      <c r="E10" s="62"/>
      <c r="F10" s="62"/>
      <c r="G10" s="62"/>
      <c r="H10" s="62"/>
      <c r="I10" s="62"/>
      <c r="J10" s="63"/>
    </row>
    <row r="11" spans="1:10" s="64" customFormat="1" x14ac:dyDescent="0.25">
      <c r="A11" s="65" t="s">
        <v>72</v>
      </c>
      <c r="B11" s="42">
        <f t="shared" si="0"/>
        <v>4</v>
      </c>
      <c r="C11" s="7">
        <f t="shared" si="1"/>
        <v>3</v>
      </c>
      <c r="D11" s="62">
        <v>3</v>
      </c>
      <c r="E11" s="62"/>
      <c r="F11" s="62"/>
      <c r="G11" s="62"/>
      <c r="H11" s="62">
        <v>1</v>
      </c>
      <c r="I11" s="62"/>
      <c r="J11" s="63"/>
    </row>
    <row r="12" spans="1:10" s="64" customFormat="1" x14ac:dyDescent="0.25">
      <c r="A12" s="61" t="s">
        <v>81</v>
      </c>
      <c r="B12" s="42">
        <f t="shared" si="0"/>
        <v>1</v>
      </c>
      <c r="C12" s="7">
        <f t="shared" si="1"/>
        <v>1</v>
      </c>
      <c r="D12" s="62">
        <v>1</v>
      </c>
      <c r="E12" s="62"/>
      <c r="F12" s="62"/>
      <c r="G12" s="62"/>
      <c r="H12" s="62"/>
      <c r="I12" s="62"/>
      <c r="J12" s="63"/>
    </row>
    <row r="13" spans="1:10" s="64" customFormat="1" x14ac:dyDescent="0.25">
      <c r="A13" s="61" t="s">
        <v>52</v>
      </c>
      <c r="B13" s="42">
        <f t="shared" si="0"/>
        <v>1</v>
      </c>
      <c r="C13" s="7">
        <f t="shared" si="1"/>
        <v>0</v>
      </c>
      <c r="D13" s="62"/>
      <c r="E13" s="62"/>
      <c r="F13" s="62"/>
      <c r="G13" s="62"/>
      <c r="H13" s="62"/>
      <c r="I13" s="62">
        <v>1</v>
      </c>
      <c r="J13" s="63"/>
    </row>
    <row r="14" spans="1:10" s="64" customFormat="1" x14ac:dyDescent="0.25">
      <c r="A14" s="61" t="s">
        <v>51</v>
      </c>
      <c r="B14" s="42"/>
      <c r="C14" s="7"/>
      <c r="D14" s="62"/>
      <c r="E14" s="62"/>
      <c r="F14" s="62"/>
      <c r="G14" s="62"/>
      <c r="H14" s="62"/>
      <c r="I14" s="62"/>
      <c r="J14" s="63"/>
    </row>
    <row r="15" spans="1:10" s="64" customFormat="1" x14ac:dyDescent="0.25">
      <c r="A15" s="61" t="s">
        <v>54</v>
      </c>
      <c r="B15" s="42">
        <f t="shared" si="0"/>
        <v>4</v>
      </c>
      <c r="C15" s="7">
        <f t="shared" si="1"/>
        <v>4</v>
      </c>
      <c r="D15" s="62">
        <v>3</v>
      </c>
      <c r="E15" s="62">
        <v>1</v>
      </c>
      <c r="F15" s="62"/>
      <c r="G15" s="62"/>
      <c r="H15" s="62"/>
      <c r="I15" s="62"/>
      <c r="J15" s="66"/>
    </row>
    <row r="16" spans="1:10" s="64" customFormat="1" x14ac:dyDescent="0.25">
      <c r="A16" s="61" t="s">
        <v>82</v>
      </c>
      <c r="B16" s="42"/>
      <c r="C16" s="7"/>
      <c r="D16" s="62"/>
      <c r="E16" s="62"/>
      <c r="F16" s="62"/>
      <c r="G16" s="67"/>
      <c r="H16" s="62"/>
      <c r="I16" s="62"/>
      <c r="J16" s="63"/>
    </row>
    <row r="17" spans="1:10" s="64" customFormat="1" x14ac:dyDescent="0.25">
      <c r="A17" s="61" t="s">
        <v>83</v>
      </c>
      <c r="B17" s="42"/>
      <c r="C17" s="7"/>
      <c r="D17" s="62"/>
      <c r="E17" s="62"/>
      <c r="F17" s="62"/>
      <c r="G17" s="67"/>
      <c r="H17" s="62"/>
      <c r="I17" s="62"/>
      <c r="J17" s="63"/>
    </row>
    <row r="18" spans="1:10" s="64" customFormat="1" x14ac:dyDescent="0.25">
      <c r="A18" s="68" t="s">
        <v>53</v>
      </c>
      <c r="B18" s="42">
        <f t="shared" si="0"/>
        <v>10</v>
      </c>
      <c r="C18" s="7">
        <f t="shared" si="1"/>
        <v>10</v>
      </c>
      <c r="D18" s="62">
        <v>7</v>
      </c>
      <c r="E18" s="62">
        <v>2</v>
      </c>
      <c r="F18" s="62">
        <v>1</v>
      </c>
      <c r="G18" s="67"/>
      <c r="H18" s="62"/>
      <c r="I18" s="62"/>
      <c r="J18" s="63"/>
    </row>
    <row r="19" spans="1:10" s="64" customFormat="1" x14ac:dyDescent="0.25">
      <c r="A19" s="65" t="s">
        <v>55</v>
      </c>
      <c r="B19" s="42">
        <f t="shared" si="0"/>
        <v>6</v>
      </c>
      <c r="C19" s="7">
        <f t="shared" si="1"/>
        <v>3</v>
      </c>
      <c r="D19" s="62">
        <v>2</v>
      </c>
      <c r="E19" s="62">
        <v>1</v>
      </c>
      <c r="F19" s="62"/>
      <c r="G19" s="62"/>
      <c r="H19" s="62">
        <v>3</v>
      </c>
      <c r="I19" s="62"/>
      <c r="J19" s="66"/>
    </row>
    <row r="20" spans="1:10" s="64" customFormat="1" x14ac:dyDescent="0.25">
      <c r="A20" s="68" t="s">
        <v>70</v>
      </c>
      <c r="B20" s="42">
        <f t="shared" si="0"/>
        <v>1</v>
      </c>
      <c r="C20" s="7">
        <f t="shared" si="1"/>
        <v>0</v>
      </c>
      <c r="D20" s="62"/>
      <c r="E20" s="62"/>
      <c r="F20" s="62"/>
      <c r="G20" s="67"/>
      <c r="H20" s="62"/>
      <c r="I20" s="62">
        <v>1</v>
      </c>
      <c r="J20" s="63"/>
    </row>
    <row r="21" spans="1:10" s="64" customFormat="1" x14ac:dyDescent="0.25">
      <c r="A21" s="68" t="s">
        <v>56</v>
      </c>
      <c r="B21" s="42"/>
      <c r="C21" s="7"/>
      <c r="D21" s="62"/>
      <c r="E21" s="62"/>
      <c r="F21" s="62"/>
      <c r="G21" s="67"/>
      <c r="H21" s="62"/>
      <c r="I21" s="62"/>
      <c r="J21" s="63"/>
    </row>
    <row r="22" spans="1:10" s="64" customFormat="1" x14ac:dyDescent="0.25">
      <c r="A22" s="62" t="s">
        <v>68</v>
      </c>
      <c r="B22" s="42">
        <f t="shared" si="0"/>
        <v>3</v>
      </c>
      <c r="C22" s="7">
        <f t="shared" si="1"/>
        <v>3</v>
      </c>
      <c r="D22" s="62">
        <v>3</v>
      </c>
      <c r="E22" s="62"/>
      <c r="F22" s="62"/>
      <c r="G22" s="62"/>
      <c r="H22" s="62"/>
      <c r="I22" s="62"/>
      <c r="J22" s="69"/>
    </row>
    <row r="23" spans="1:10" s="45" customFormat="1" x14ac:dyDescent="0.25">
      <c r="A23" s="43" t="s">
        <v>6</v>
      </c>
      <c r="B23" s="42"/>
      <c r="C23" s="7"/>
      <c r="D23" s="7"/>
      <c r="E23" s="7"/>
      <c r="F23" s="7"/>
      <c r="G23" s="7"/>
      <c r="H23" s="7"/>
      <c r="I23" s="7"/>
      <c r="J23" s="47"/>
    </row>
    <row r="24" spans="1:10" s="45" customFormat="1" ht="14.25" thickBot="1" x14ac:dyDescent="0.3">
      <c r="A24" s="10" t="s">
        <v>14</v>
      </c>
      <c r="B24" s="11">
        <f>SUM(B8:B23)</f>
        <v>32</v>
      </c>
      <c r="C24" s="11">
        <f>SUM(C8:C23)</f>
        <v>26</v>
      </c>
      <c r="D24" s="11">
        <f>SUM(D8:D23)</f>
        <v>19</v>
      </c>
      <c r="E24" s="11">
        <f>SUM(E8:E23)</f>
        <v>5</v>
      </c>
      <c r="F24" s="11">
        <f>SUM(F8:F23)</f>
        <v>2</v>
      </c>
      <c r="G24" s="11"/>
      <c r="H24" s="11">
        <f>SUM(H8:H23)</f>
        <v>4</v>
      </c>
      <c r="I24" s="11">
        <f>SUM(I8:I23)</f>
        <v>2</v>
      </c>
      <c r="J24" s="11"/>
    </row>
    <row r="25" spans="1:10" s="45" customFormat="1" x14ac:dyDescent="0.25">
      <c r="A25" s="33" t="s">
        <v>86</v>
      </c>
      <c r="B25" s="12"/>
      <c r="C25" s="12"/>
      <c r="D25" s="12"/>
      <c r="E25" s="12"/>
      <c r="F25" s="12"/>
      <c r="G25" s="12"/>
      <c r="H25" s="12"/>
      <c r="I25" s="12"/>
      <c r="J25" s="12"/>
    </row>
    <row r="26" spans="1:10" s="2" customFormat="1" x14ac:dyDescent="0.25">
      <c r="A26" s="32"/>
      <c r="B26" s="19"/>
      <c r="C26" s="19"/>
      <c r="D26" s="19"/>
      <c r="E26" s="19"/>
      <c r="F26" s="19"/>
      <c r="G26" s="19"/>
      <c r="H26" s="19"/>
      <c r="I26" s="19"/>
      <c r="J26" s="19"/>
    </row>
    <row r="27" spans="1:10" s="1" customFormat="1" ht="14.25" thickBot="1" x14ac:dyDescent="0.2">
      <c r="A27" s="27" t="s">
        <v>15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s="2" customFormat="1" ht="15" customHeight="1" x14ac:dyDescent="0.25">
      <c r="A28" s="101" t="s">
        <v>2</v>
      </c>
      <c r="B28" s="103" t="s">
        <v>16</v>
      </c>
      <c r="C28" s="83" t="s">
        <v>17</v>
      </c>
      <c r="D28" s="105"/>
      <c r="E28" s="105"/>
      <c r="F28" s="84"/>
      <c r="G28" s="83" t="s">
        <v>18</v>
      </c>
      <c r="H28" s="84"/>
      <c r="I28" s="106" t="s">
        <v>19</v>
      </c>
      <c r="J28" s="107"/>
    </row>
    <row r="29" spans="1:10" s="2" customFormat="1" x14ac:dyDescent="0.25">
      <c r="A29" s="122"/>
      <c r="B29" s="123"/>
      <c r="C29" s="3" t="s">
        <v>20</v>
      </c>
      <c r="D29" s="3" t="s">
        <v>21</v>
      </c>
      <c r="E29" s="3" t="s">
        <v>22</v>
      </c>
      <c r="F29" s="3" t="s">
        <v>77</v>
      </c>
      <c r="G29" s="3" t="s">
        <v>21</v>
      </c>
      <c r="H29" s="3" t="s">
        <v>23</v>
      </c>
      <c r="I29" s="108"/>
      <c r="J29" s="109"/>
    </row>
    <row r="30" spans="1:10" s="2" customFormat="1" x14ac:dyDescent="0.25">
      <c r="A30" s="41" t="s">
        <v>69</v>
      </c>
      <c r="B30" s="42">
        <f>C30+D30+E30+F30</f>
        <v>1</v>
      </c>
      <c r="C30" s="42">
        <v>1</v>
      </c>
      <c r="D30" s="14"/>
      <c r="E30" s="14"/>
      <c r="F30" s="14"/>
      <c r="G30" s="14"/>
      <c r="H30" s="14"/>
      <c r="I30" s="15"/>
      <c r="J30" s="16"/>
    </row>
    <row r="31" spans="1:10" s="2" customFormat="1" x14ac:dyDescent="0.25">
      <c r="A31" s="41" t="s">
        <v>71</v>
      </c>
      <c r="B31" s="42">
        <f>C31+D31+E31+F31</f>
        <v>1</v>
      </c>
      <c r="C31" s="42">
        <v>1</v>
      </c>
      <c r="D31" s="14"/>
      <c r="E31" s="14"/>
      <c r="F31" s="14"/>
      <c r="G31" s="14"/>
      <c r="H31" s="14"/>
      <c r="I31" s="15"/>
      <c r="J31" s="16"/>
    </row>
    <row r="32" spans="1:10" s="2" customFormat="1" x14ac:dyDescent="0.25">
      <c r="A32" s="41" t="s">
        <v>84</v>
      </c>
      <c r="B32" s="42"/>
      <c r="C32" s="42"/>
      <c r="D32" s="14"/>
      <c r="E32" s="14"/>
      <c r="F32" s="14"/>
      <c r="G32" s="14"/>
      <c r="H32" s="14"/>
      <c r="I32" s="15"/>
      <c r="J32" s="16"/>
    </row>
    <row r="33" spans="1:10" s="2" customFormat="1" x14ac:dyDescent="0.25">
      <c r="A33" s="5" t="s">
        <v>72</v>
      </c>
      <c r="B33" s="42">
        <f t="shared" ref="B33:B44" si="2">C33+D33+E33+F33</f>
        <v>3</v>
      </c>
      <c r="C33" s="42">
        <v>3</v>
      </c>
      <c r="D33" s="14"/>
      <c r="E33" s="14"/>
      <c r="F33" s="14"/>
      <c r="G33" s="14"/>
      <c r="H33" s="14"/>
      <c r="I33" s="15"/>
      <c r="J33" s="16"/>
    </row>
    <row r="34" spans="1:10" s="2" customFormat="1" x14ac:dyDescent="0.25">
      <c r="A34" s="5" t="s">
        <v>81</v>
      </c>
      <c r="B34" s="42">
        <f t="shared" si="2"/>
        <v>1</v>
      </c>
      <c r="C34" s="7">
        <v>1</v>
      </c>
      <c r="D34" s="14"/>
      <c r="E34" s="14"/>
      <c r="F34" s="14"/>
      <c r="G34" s="14"/>
      <c r="H34" s="14"/>
      <c r="I34" s="15"/>
      <c r="J34" s="16"/>
    </row>
    <row r="35" spans="1:10" s="2" customFormat="1" x14ac:dyDescent="0.25">
      <c r="A35" s="5" t="s">
        <v>52</v>
      </c>
      <c r="B35" s="42">
        <f t="shared" si="2"/>
        <v>1</v>
      </c>
      <c r="C35" s="7">
        <v>1</v>
      </c>
      <c r="D35" s="14"/>
      <c r="E35" s="14"/>
      <c r="F35" s="14"/>
      <c r="G35" s="14"/>
      <c r="H35" s="14"/>
      <c r="I35" s="15"/>
      <c r="J35" s="16"/>
    </row>
    <row r="36" spans="1:10" s="2" customFormat="1" x14ac:dyDescent="0.25">
      <c r="A36" s="5" t="s">
        <v>51</v>
      </c>
      <c r="B36" s="42"/>
      <c r="C36" s="7"/>
      <c r="D36" s="14"/>
      <c r="E36" s="14"/>
      <c r="F36" s="14"/>
      <c r="G36" s="14"/>
      <c r="H36" s="14"/>
      <c r="I36" s="15"/>
      <c r="J36" s="16"/>
    </row>
    <row r="37" spans="1:10" s="2" customFormat="1" x14ac:dyDescent="0.25">
      <c r="A37" s="5" t="s">
        <v>54</v>
      </c>
      <c r="B37" s="42">
        <f t="shared" si="2"/>
        <v>4</v>
      </c>
      <c r="C37" s="7">
        <v>4</v>
      </c>
      <c r="D37" s="14"/>
      <c r="E37" s="14"/>
      <c r="F37" s="14"/>
      <c r="G37" s="14"/>
      <c r="H37" s="14"/>
      <c r="I37" s="15"/>
      <c r="J37" s="16"/>
    </row>
    <row r="38" spans="1:10" s="45" customFormat="1" x14ac:dyDescent="0.25">
      <c r="A38" s="5" t="s">
        <v>82</v>
      </c>
      <c r="B38" s="42"/>
      <c r="C38" s="42"/>
      <c r="D38" s="7"/>
      <c r="E38" s="7"/>
      <c r="F38" s="7"/>
      <c r="G38" s="48"/>
      <c r="H38" s="7"/>
      <c r="I38" s="15"/>
      <c r="J38" s="16"/>
    </row>
    <row r="39" spans="1:10" s="2" customFormat="1" x14ac:dyDescent="0.25">
      <c r="A39" s="5" t="s">
        <v>83</v>
      </c>
      <c r="B39" s="42"/>
      <c r="C39" s="7"/>
      <c r="D39" s="14"/>
      <c r="E39" s="14"/>
      <c r="F39" s="14"/>
      <c r="G39" s="14"/>
      <c r="H39" s="14"/>
      <c r="I39" s="15"/>
      <c r="J39" s="16"/>
    </row>
    <row r="40" spans="1:10" s="2" customFormat="1" x14ac:dyDescent="0.25">
      <c r="A40" s="9" t="s">
        <v>53</v>
      </c>
      <c r="B40" s="42">
        <f t="shared" si="2"/>
        <v>10</v>
      </c>
      <c r="C40" s="7">
        <v>9</v>
      </c>
      <c r="D40" s="14">
        <v>1</v>
      </c>
      <c r="E40" s="14"/>
      <c r="F40" s="14"/>
      <c r="G40" s="14"/>
      <c r="H40" s="14"/>
      <c r="I40" s="15"/>
      <c r="J40" s="16"/>
    </row>
    <row r="41" spans="1:10" s="2" customFormat="1" x14ac:dyDescent="0.25">
      <c r="A41" s="5" t="s">
        <v>55</v>
      </c>
      <c r="B41" s="42">
        <f t="shared" si="2"/>
        <v>3</v>
      </c>
      <c r="C41" s="7">
        <v>3</v>
      </c>
      <c r="D41" s="14"/>
      <c r="E41" s="14"/>
      <c r="F41" s="14"/>
      <c r="G41" s="14"/>
      <c r="H41" s="14"/>
      <c r="I41" s="15"/>
      <c r="J41" s="16"/>
    </row>
    <row r="42" spans="1:10" s="2" customFormat="1" x14ac:dyDescent="0.25">
      <c r="A42" s="9" t="s">
        <v>70</v>
      </c>
      <c r="B42" s="42">
        <f t="shared" si="2"/>
        <v>1</v>
      </c>
      <c r="C42" s="7">
        <v>1</v>
      </c>
      <c r="D42" s="14"/>
      <c r="E42" s="14"/>
      <c r="F42" s="14"/>
      <c r="G42" s="14"/>
      <c r="H42" s="14"/>
      <c r="I42" s="15"/>
      <c r="J42" s="16"/>
    </row>
    <row r="43" spans="1:10" s="2" customFormat="1" x14ac:dyDescent="0.25">
      <c r="A43" s="9" t="s">
        <v>56</v>
      </c>
      <c r="B43" s="42"/>
      <c r="C43" s="7"/>
      <c r="D43" s="14"/>
      <c r="E43" s="14"/>
      <c r="F43" s="14"/>
      <c r="G43" s="14"/>
      <c r="H43" s="14"/>
      <c r="I43" s="15"/>
      <c r="J43" s="16"/>
    </row>
    <row r="44" spans="1:10" s="2" customFormat="1" x14ac:dyDescent="0.25">
      <c r="A44" s="7" t="s">
        <v>68</v>
      </c>
      <c r="B44" s="42">
        <f t="shared" si="2"/>
        <v>3</v>
      </c>
      <c r="C44" s="7">
        <v>3</v>
      </c>
      <c r="D44" s="14"/>
      <c r="E44" s="14"/>
      <c r="F44" s="14"/>
      <c r="G44" s="14"/>
      <c r="H44" s="14"/>
      <c r="I44" s="15"/>
      <c r="J44" s="16"/>
    </row>
    <row r="45" spans="1:10" s="2" customFormat="1" x14ac:dyDescent="0.25">
      <c r="A45" s="43" t="s">
        <v>6</v>
      </c>
      <c r="B45" s="42"/>
      <c r="C45" s="7"/>
      <c r="D45" s="14"/>
      <c r="E45" s="14"/>
      <c r="F45" s="14"/>
      <c r="G45" s="14"/>
      <c r="H45" s="14"/>
      <c r="I45" s="15"/>
      <c r="J45" s="16"/>
    </row>
    <row r="46" spans="1:10" s="2" customFormat="1" ht="14.25" thickBot="1" x14ac:dyDescent="0.3">
      <c r="A46" s="10" t="s">
        <v>14</v>
      </c>
      <c r="B46" s="11">
        <f>SUM(B30:B45)</f>
        <v>28</v>
      </c>
      <c r="C46" s="11">
        <f>SUM(C30:C45)</f>
        <v>27</v>
      </c>
      <c r="D46" s="11">
        <f>SUM(D30:D45)</f>
        <v>1</v>
      </c>
      <c r="E46" s="11"/>
      <c r="F46" s="11"/>
      <c r="G46" s="11"/>
      <c r="H46" s="11"/>
      <c r="I46" s="17"/>
      <c r="J46" s="18"/>
    </row>
    <row r="47" spans="1:10" s="2" customFormat="1" x14ac:dyDescent="0.25">
      <c r="A47" s="33" t="s">
        <v>88</v>
      </c>
      <c r="B47" s="52"/>
      <c r="C47" s="52"/>
      <c r="D47" s="52"/>
      <c r="E47" s="52"/>
      <c r="F47" s="33"/>
      <c r="G47" s="52"/>
      <c r="H47" s="52"/>
      <c r="I47" s="49"/>
      <c r="J47" s="49"/>
    </row>
    <row r="48" spans="1:10" s="1" customFormat="1" x14ac:dyDescent="0.15">
      <c r="A48" s="28"/>
      <c r="B48" s="28"/>
      <c r="C48" s="28"/>
      <c r="D48" s="28"/>
      <c r="E48" s="28"/>
      <c r="F48" s="28"/>
      <c r="G48" s="28"/>
      <c r="H48" s="28"/>
      <c r="I48" s="28"/>
      <c r="J48" s="28"/>
    </row>
    <row r="49" spans="1:10" s="1" customFormat="1" ht="14.25" thickBot="1" x14ac:dyDescent="0.2">
      <c r="A49" s="27" t="s">
        <v>66</v>
      </c>
      <c r="B49" s="27"/>
      <c r="C49" s="27"/>
      <c r="D49" s="27"/>
      <c r="E49" s="27"/>
      <c r="F49" s="27"/>
      <c r="G49" s="27"/>
      <c r="H49" s="27"/>
      <c r="I49" s="27"/>
      <c r="J49" s="27"/>
    </row>
    <row r="50" spans="1:10" s="2" customFormat="1" x14ac:dyDescent="0.25">
      <c r="A50" s="124" t="s">
        <v>57</v>
      </c>
      <c r="B50" s="99" t="s">
        <v>16</v>
      </c>
      <c r="C50" s="99" t="s">
        <v>58</v>
      </c>
      <c r="D50" s="99"/>
      <c r="E50" s="99"/>
      <c r="F50" s="99"/>
      <c r="G50" s="99"/>
      <c r="H50" s="99" t="s">
        <v>59</v>
      </c>
      <c r="I50" s="83"/>
      <c r="J50" s="112"/>
    </row>
    <row r="51" spans="1:10" s="2" customFormat="1" x14ac:dyDescent="0.25">
      <c r="A51" s="125"/>
      <c r="B51" s="100"/>
      <c r="C51" s="3" t="s">
        <v>60</v>
      </c>
      <c r="D51" s="3" t="s">
        <v>61</v>
      </c>
      <c r="E51" s="3" t="s">
        <v>62</v>
      </c>
      <c r="F51" s="3" t="s">
        <v>63</v>
      </c>
      <c r="G51" s="3" t="s">
        <v>64</v>
      </c>
      <c r="H51" s="100"/>
      <c r="I51" s="113"/>
      <c r="J51" s="114"/>
    </row>
    <row r="52" spans="1:10" s="2" customFormat="1" ht="15" customHeight="1" x14ac:dyDescent="0.25">
      <c r="A52" s="14"/>
      <c r="B52" s="76" t="s">
        <v>74</v>
      </c>
      <c r="C52" s="110"/>
      <c r="D52" s="110"/>
      <c r="E52" s="110"/>
      <c r="F52" s="110"/>
      <c r="G52" s="110"/>
      <c r="H52" s="110"/>
      <c r="I52" s="110"/>
      <c r="J52" s="111"/>
    </row>
    <row r="53" spans="1:10" s="2" customFormat="1" ht="14.25" thickBot="1" x14ac:dyDescent="0.3">
      <c r="A53" s="10" t="s">
        <v>65</v>
      </c>
      <c r="B53" s="11"/>
      <c r="C53" s="11"/>
      <c r="D53" s="11"/>
      <c r="E53" s="11"/>
      <c r="F53" s="11"/>
      <c r="G53" s="11"/>
      <c r="H53" s="115"/>
      <c r="I53" s="116"/>
      <c r="J53" s="117"/>
    </row>
    <row r="54" spans="1:10" s="1" customFormat="1" x14ac:dyDescent="0.15">
      <c r="A54" s="29"/>
      <c r="B54" s="29"/>
      <c r="C54" s="29"/>
      <c r="D54" s="29"/>
      <c r="E54" s="29"/>
      <c r="F54" s="29"/>
      <c r="G54" s="29"/>
      <c r="H54" s="30"/>
      <c r="I54" s="30"/>
      <c r="J54" s="30"/>
    </row>
    <row r="55" spans="1:10" s="1" customFormat="1" ht="14.25" thickBot="1" x14ac:dyDescent="0.2">
      <c r="A55" s="27" t="s">
        <v>24</v>
      </c>
      <c r="B55" s="27"/>
      <c r="C55" s="27"/>
      <c r="D55" s="27"/>
      <c r="E55" s="27"/>
      <c r="F55" s="27"/>
      <c r="G55" s="27"/>
      <c r="H55" s="27"/>
      <c r="I55" s="27"/>
      <c r="J55" s="27"/>
    </row>
    <row r="56" spans="1:10" s="2" customFormat="1" x14ac:dyDescent="0.25">
      <c r="A56" s="101" t="s">
        <v>2</v>
      </c>
      <c r="B56" s="118" t="s">
        <v>25</v>
      </c>
      <c r="C56" s="83" t="s">
        <v>26</v>
      </c>
      <c r="D56" s="105"/>
      <c r="E56" s="105"/>
      <c r="F56" s="84"/>
      <c r="G56" s="106" t="s">
        <v>27</v>
      </c>
      <c r="H56" s="120"/>
      <c r="I56" s="120"/>
      <c r="J56" s="107"/>
    </row>
    <row r="57" spans="1:10" s="2" customFormat="1" ht="27" x14ac:dyDescent="0.25">
      <c r="A57" s="102"/>
      <c r="B57" s="119"/>
      <c r="C57" s="20" t="s">
        <v>28</v>
      </c>
      <c r="D57" s="21" t="s">
        <v>29</v>
      </c>
      <c r="E57" s="21" t="s">
        <v>30</v>
      </c>
      <c r="F57" s="21" t="s">
        <v>31</v>
      </c>
      <c r="G57" s="108"/>
      <c r="H57" s="121"/>
      <c r="I57" s="121"/>
      <c r="J57" s="109"/>
    </row>
    <row r="58" spans="1:10" s="2" customFormat="1" x14ac:dyDescent="0.25">
      <c r="A58" s="41" t="s">
        <v>69</v>
      </c>
      <c r="B58" s="46">
        <v>1</v>
      </c>
      <c r="C58" s="46">
        <v>1</v>
      </c>
      <c r="D58" s="50"/>
      <c r="E58" s="50"/>
      <c r="F58" s="50"/>
      <c r="G58" s="59"/>
      <c r="H58" s="60"/>
      <c r="I58" s="60"/>
      <c r="J58" s="51"/>
    </row>
    <row r="59" spans="1:10" s="2" customFormat="1" x14ac:dyDescent="0.25">
      <c r="A59" s="41" t="s">
        <v>71</v>
      </c>
      <c r="B59" s="53" t="s">
        <v>76</v>
      </c>
      <c r="C59" s="53" t="s">
        <v>76</v>
      </c>
      <c r="D59" s="50"/>
      <c r="E59" s="50"/>
      <c r="F59" s="50"/>
      <c r="G59" s="59"/>
      <c r="H59" s="60"/>
      <c r="I59" s="60"/>
      <c r="J59" s="51"/>
    </row>
    <row r="60" spans="1:10" s="2" customFormat="1" x14ac:dyDescent="0.25">
      <c r="A60" s="41" t="s">
        <v>54</v>
      </c>
      <c r="B60" s="53" t="s">
        <v>76</v>
      </c>
      <c r="C60" s="53" t="s">
        <v>76</v>
      </c>
      <c r="D60" s="50"/>
      <c r="E60" s="50"/>
      <c r="F60" s="50"/>
      <c r="G60" s="59"/>
      <c r="H60" s="60"/>
      <c r="I60" s="60"/>
      <c r="J60" s="51"/>
    </row>
    <row r="61" spans="1:10" s="2" customFormat="1" x14ac:dyDescent="0.25">
      <c r="A61" s="41" t="s">
        <v>89</v>
      </c>
      <c r="B61" s="53" t="s">
        <v>90</v>
      </c>
      <c r="C61" s="53" t="s">
        <v>90</v>
      </c>
      <c r="D61" s="50"/>
      <c r="E61" s="50"/>
      <c r="F61" s="50"/>
      <c r="G61" s="59"/>
      <c r="H61" s="60"/>
      <c r="I61" s="60"/>
      <c r="J61" s="51"/>
    </row>
    <row r="62" spans="1:10" s="2" customFormat="1" x14ac:dyDescent="0.25">
      <c r="A62" s="41" t="s">
        <v>91</v>
      </c>
      <c r="B62" s="53" t="s">
        <v>76</v>
      </c>
      <c r="C62" s="53" t="s">
        <v>76</v>
      </c>
      <c r="D62" s="50"/>
      <c r="E62" s="50"/>
      <c r="F62" s="50"/>
      <c r="G62" s="59"/>
      <c r="H62" s="60"/>
      <c r="I62" s="60"/>
      <c r="J62" s="51"/>
    </row>
    <row r="63" spans="1:10" s="2" customFormat="1" ht="15.75" customHeight="1" thickBot="1" x14ac:dyDescent="0.3">
      <c r="A63" s="10" t="s">
        <v>14</v>
      </c>
      <c r="B63" s="11">
        <v>7</v>
      </c>
      <c r="C63" s="11">
        <v>7</v>
      </c>
      <c r="D63" s="11"/>
      <c r="E63" s="11"/>
      <c r="F63" s="22"/>
      <c r="G63" s="85"/>
      <c r="H63" s="86"/>
      <c r="I63" s="86"/>
      <c r="J63" s="87"/>
    </row>
    <row r="64" spans="1:10" s="2" customFormat="1" x14ac:dyDescent="0.25">
      <c r="A64" s="32" t="s">
        <v>92</v>
      </c>
      <c r="B64" s="19"/>
      <c r="C64" s="19"/>
      <c r="D64" s="19"/>
      <c r="E64" s="19"/>
      <c r="F64" s="19"/>
      <c r="G64" s="19"/>
      <c r="H64" s="19"/>
      <c r="I64" s="19"/>
      <c r="J64" s="19"/>
    </row>
    <row r="65" spans="1:10" s="1" customFormat="1" x14ac:dyDescent="0.15">
      <c r="A65" s="25"/>
      <c r="B65" s="25"/>
      <c r="C65" s="25"/>
      <c r="D65" s="25"/>
      <c r="E65" s="25"/>
      <c r="F65" s="25"/>
      <c r="G65" s="25"/>
      <c r="H65" s="25"/>
      <c r="I65" s="25"/>
      <c r="J65" s="25"/>
    </row>
    <row r="66" spans="1:10" s="1" customFormat="1" ht="14.25" thickBot="1" x14ac:dyDescent="0.2">
      <c r="A66" s="27" t="s">
        <v>67</v>
      </c>
      <c r="B66" s="27"/>
      <c r="C66" s="27"/>
      <c r="D66" s="27"/>
      <c r="E66" s="27"/>
      <c r="F66" s="27"/>
      <c r="G66" s="27"/>
      <c r="H66" s="27"/>
      <c r="I66" s="27"/>
      <c r="J66" s="27"/>
    </row>
    <row r="67" spans="1:10" s="2" customFormat="1" x14ac:dyDescent="0.25">
      <c r="A67" s="101" t="s">
        <v>2</v>
      </c>
      <c r="B67" s="103" t="s">
        <v>44</v>
      </c>
      <c r="C67" s="83" t="s">
        <v>45</v>
      </c>
      <c r="D67" s="105"/>
      <c r="E67" s="92"/>
      <c r="F67" s="13"/>
      <c r="G67" s="13" t="s">
        <v>18</v>
      </c>
      <c r="H67" s="13"/>
      <c r="I67" s="106" t="s">
        <v>19</v>
      </c>
      <c r="J67" s="107"/>
    </row>
    <row r="68" spans="1:10" s="2" customFormat="1" ht="27" x14ac:dyDescent="0.25">
      <c r="A68" s="102"/>
      <c r="B68" s="104"/>
      <c r="C68" s="3" t="s">
        <v>46</v>
      </c>
      <c r="D68" s="3" t="s">
        <v>47</v>
      </c>
      <c r="E68" s="3" t="s">
        <v>48</v>
      </c>
      <c r="F68" s="3" t="s">
        <v>11</v>
      </c>
      <c r="G68" s="39" t="s">
        <v>49</v>
      </c>
      <c r="H68" s="39" t="s">
        <v>50</v>
      </c>
      <c r="I68" s="108"/>
      <c r="J68" s="109"/>
    </row>
    <row r="69" spans="1:10" s="2" customFormat="1" x14ac:dyDescent="0.25">
      <c r="A69" s="9" t="s">
        <v>71</v>
      </c>
      <c r="B69" s="7">
        <v>2</v>
      </c>
      <c r="C69" s="7"/>
      <c r="D69" s="7">
        <v>2</v>
      </c>
      <c r="E69" s="7"/>
      <c r="F69" s="7"/>
      <c r="G69" s="7"/>
      <c r="H69" s="7"/>
      <c r="I69" s="76"/>
      <c r="J69" s="77"/>
    </row>
    <row r="70" spans="1:10" s="2" customFormat="1" ht="14.25" thickBot="1" x14ac:dyDescent="0.3">
      <c r="A70" s="72" t="s">
        <v>14</v>
      </c>
      <c r="B70" s="73">
        <v>2</v>
      </c>
      <c r="C70" s="73"/>
      <c r="D70" s="73">
        <v>2</v>
      </c>
      <c r="E70" s="73"/>
      <c r="F70" s="73"/>
      <c r="G70" s="73"/>
      <c r="H70" s="73"/>
      <c r="I70" s="81"/>
      <c r="J70" s="82"/>
    </row>
    <row r="71" spans="1:10" s="2" customFormat="1" x14ac:dyDescent="0.25">
      <c r="A71" s="32" t="s">
        <v>93</v>
      </c>
      <c r="B71" s="70"/>
      <c r="C71" s="70"/>
      <c r="D71" s="70"/>
      <c r="E71" s="70"/>
      <c r="F71" s="70"/>
      <c r="G71" s="70"/>
      <c r="H71" s="74"/>
      <c r="I71" s="70"/>
      <c r="J71" s="71"/>
    </row>
    <row r="72" spans="1:10" s="1" customForma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</row>
    <row r="73" spans="1:10" s="1" customFormat="1" ht="14.25" thickBot="1" x14ac:dyDescent="0.2">
      <c r="A73" s="27" t="s">
        <v>85</v>
      </c>
      <c r="B73" s="27"/>
      <c r="C73" s="27"/>
      <c r="D73" s="27"/>
      <c r="E73" s="27"/>
      <c r="F73" s="27"/>
      <c r="G73" s="27"/>
      <c r="H73" s="27"/>
      <c r="I73" s="27"/>
      <c r="J73" s="27"/>
    </row>
    <row r="74" spans="1:10" s="2" customFormat="1" x14ac:dyDescent="0.25">
      <c r="A74" s="23" t="s">
        <v>41</v>
      </c>
      <c r="B74" s="31" t="s">
        <v>3</v>
      </c>
      <c r="C74" s="13" t="s">
        <v>32</v>
      </c>
      <c r="D74" s="13" t="s">
        <v>33</v>
      </c>
      <c r="E74" s="78" t="s">
        <v>34</v>
      </c>
      <c r="F74" s="79"/>
      <c r="G74" s="92"/>
      <c r="H74" s="78" t="s">
        <v>75</v>
      </c>
      <c r="I74" s="79"/>
      <c r="J74" s="80"/>
    </row>
    <row r="75" spans="1:10" s="2" customFormat="1" ht="14.25" thickBot="1" x14ac:dyDescent="0.3">
      <c r="A75" s="54" t="s">
        <v>94</v>
      </c>
      <c r="B75" s="55">
        <v>32</v>
      </c>
      <c r="C75" s="56">
        <v>28</v>
      </c>
      <c r="D75" s="56">
        <v>94</v>
      </c>
      <c r="E75" s="93">
        <f>D75/C75</f>
        <v>3.3571428571428572</v>
      </c>
      <c r="F75" s="94"/>
      <c r="G75" s="95"/>
      <c r="H75" s="93">
        <v>3.29</v>
      </c>
      <c r="I75" s="94"/>
      <c r="J75" s="96"/>
    </row>
    <row r="76" spans="1:10" s="1" customFormat="1" x14ac:dyDescent="0.15">
      <c r="A76" s="75" t="s">
        <v>95</v>
      </c>
      <c r="B76" s="28"/>
      <c r="C76" s="28"/>
      <c r="D76" s="28"/>
      <c r="E76" s="28"/>
      <c r="F76" s="28"/>
      <c r="G76" s="28"/>
      <c r="H76" s="28"/>
      <c r="I76" s="28"/>
      <c r="J76" s="28"/>
    </row>
    <row r="77" spans="1:10" s="1" customFormat="1" x14ac:dyDescent="0.15">
      <c r="A77" s="44"/>
      <c r="B77" s="28"/>
      <c r="C77" s="28"/>
      <c r="D77" s="28"/>
      <c r="E77" s="28"/>
      <c r="F77" s="28"/>
      <c r="G77" s="28"/>
      <c r="H77" s="28"/>
      <c r="I77" s="28"/>
      <c r="J77" s="28"/>
    </row>
    <row r="78" spans="1:10" s="1" customFormat="1" ht="14.25" thickBot="1" x14ac:dyDescent="0.2">
      <c r="A78" s="27" t="s">
        <v>35</v>
      </c>
      <c r="B78" s="27"/>
      <c r="C78" s="27"/>
      <c r="D78" s="27"/>
      <c r="E78" s="27"/>
      <c r="F78" s="27"/>
      <c r="G78" s="27"/>
      <c r="H78" s="27"/>
      <c r="I78" s="27"/>
      <c r="J78" s="27"/>
    </row>
    <row r="79" spans="1:10" s="2" customFormat="1" x14ac:dyDescent="0.25">
      <c r="A79" s="23" t="s">
        <v>36</v>
      </c>
      <c r="B79" s="13" t="s">
        <v>37</v>
      </c>
      <c r="C79" s="13" t="s">
        <v>38</v>
      </c>
      <c r="D79" s="13" t="s">
        <v>39</v>
      </c>
      <c r="E79" s="78" t="s">
        <v>40</v>
      </c>
      <c r="F79" s="97"/>
      <c r="G79" s="98"/>
      <c r="H79" s="78" t="s">
        <v>75</v>
      </c>
      <c r="I79" s="79"/>
      <c r="J79" s="80"/>
    </row>
    <row r="80" spans="1:10" s="2" customFormat="1" ht="14.25" thickBot="1" x14ac:dyDescent="0.3">
      <c r="A80" s="57">
        <v>7</v>
      </c>
      <c r="B80" s="58">
        <v>5</v>
      </c>
      <c r="C80" s="58">
        <v>2</v>
      </c>
      <c r="D80" s="58">
        <v>480</v>
      </c>
      <c r="E80" s="88">
        <f>D80/B80</f>
        <v>96</v>
      </c>
      <c r="F80" s="89"/>
      <c r="G80" s="90"/>
      <c r="H80" s="88">
        <v>96.21</v>
      </c>
      <c r="I80" s="89"/>
      <c r="J80" s="91"/>
    </row>
    <row r="81" spans="1:1" x14ac:dyDescent="0.15">
      <c r="A81" s="40" t="s">
        <v>43</v>
      </c>
    </row>
  </sheetData>
  <mergeCells count="37">
    <mergeCell ref="A1:J1"/>
    <mergeCell ref="F3:J3"/>
    <mergeCell ref="A6:A7"/>
    <mergeCell ref="B6:B7"/>
    <mergeCell ref="C6:F6"/>
    <mergeCell ref="G6:G7"/>
    <mergeCell ref="H6:J6"/>
    <mergeCell ref="C28:F28"/>
    <mergeCell ref="H53:J53"/>
    <mergeCell ref="A56:A57"/>
    <mergeCell ref="B56:B57"/>
    <mergeCell ref="C56:F56"/>
    <mergeCell ref="G56:J57"/>
    <mergeCell ref="A28:A29"/>
    <mergeCell ref="B28:B29"/>
    <mergeCell ref="I28:J29"/>
    <mergeCell ref="A50:A51"/>
    <mergeCell ref="H75:J75"/>
    <mergeCell ref="E79:G79"/>
    <mergeCell ref="B50:B51"/>
    <mergeCell ref="A67:A68"/>
    <mergeCell ref="B67:B68"/>
    <mergeCell ref="C67:E67"/>
    <mergeCell ref="I67:J68"/>
    <mergeCell ref="B52:J52"/>
    <mergeCell ref="C50:G50"/>
    <mergeCell ref="H50:J51"/>
    <mergeCell ref="I69:J69"/>
    <mergeCell ref="H79:J79"/>
    <mergeCell ref="I70:J70"/>
    <mergeCell ref="G28:H28"/>
    <mergeCell ref="G63:J63"/>
    <mergeCell ref="E80:G80"/>
    <mergeCell ref="H80:J80"/>
    <mergeCell ref="E74:G74"/>
    <mergeCell ref="H74:J74"/>
    <mergeCell ref="E75:G75"/>
  </mergeCells>
  <phoneticPr fontId="1" type="noConversion"/>
  <pageMargins left="0.48" right="0.4" top="0.23" bottom="0.22" header="0.17" footer="0.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201407</vt:lpstr>
    </vt:vector>
  </TitlesOfParts>
  <Company>한국철도시설공단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정정화</dc:creator>
  <cp:lastModifiedBy>KR-Win10-2112</cp:lastModifiedBy>
  <cp:lastPrinted>2014-02-07T06:40:13Z</cp:lastPrinted>
  <dcterms:created xsi:type="dcterms:W3CDTF">2005-05-31T05:00:15Z</dcterms:created>
  <dcterms:modified xsi:type="dcterms:W3CDTF">2023-06-08T08:05:20Z</dcterms:modified>
</cp:coreProperties>
</file>