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120" yWindow="60" windowWidth="18960" windowHeight="12270"/>
  </bookViews>
  <sheets>
    <sheet name="201304" sheetId="1" r:id="rId1"/>
  </sheets>
  <calcPr calcId="162913"/>
</workbook>
</file>

<file path=xl/calcChain.xml><?xml version="1.0" encoding="utf-8"?>
<calcChain xmlns="http://schemas.openxmlformats.org/spreadsheetml/2006/main">
  <c r="C8" i="1" l="1"/>
  <c r="B8" i="1" s="1"/>
  <c r="B9" i="1"/>
  <c r="C9" i="1"/>
  <c r="C10" i="1"/>
  <c r="B10" i="1" s="1"/>
  <c r="C11" i="1"/>
  <c r="B11" i="1" s="1"/>
  <c r="C12" i="1"/>
  <c r="B12" i="1" s="1"/>
  <c r="C13" i="1"/>
  <c r="B13" i="1" s="1"/>
  <c r="C14" i="1"/>
  <c r="B14" i="1" s="1"/>
  <c r="B15" i="1"/>
  <c r="C15" i="1"/>
  <c r="C16" i="1"/>
  <c r="B16" i="1" s="1"/>
  <c r="D17" i="1"/>
  <c r="E17" i="1"/>
  <c r="F17" i="1"/>
  <c r="G17" i="1"/>
  <c r="H17" i="1"/>
  <c r="I17" i="1"/>
  <c r="J17" i="1"/>
  <c r="B32" i="1"/>
  <c r="C32" i="1"/>
  <c r="B49" i="1"/>
  <c r="C49" i="1"/>
  <c r="D49" i="1"/>
  <c r="E49" i="1"/>
  <c r="F49" i="1"/>
  <c r="G49" i="1"/>
  <c r="H49" i="1"/>
  <c r="I49" i="1"/>
  <c r="E53" i="1"/>
  <c r="E57" i="1"/>
  <c r="B17" i="1" l="1"/>
  <c r="C17" i="1"/>
</calcChain>
</file>

<file path=xl/sharedStrings.xml><?xml version="1.0" encoding="utf-8"?>
<sst xmlns="http://schemas.openxmlformats.org/spreadsheetml/2006/main" count="96" uniqueCount="71">
  <si>
    <t>정보공개운영 세부점검표</t>
    <phoneticPr fontId="19" type="noConversion"/>
  </si>
  <si>
    <t xml:space="preserve"> 기관명 : 한국철도시설공단</t>
    <phoneticPr fontId="19" type="noConversion"/>
  </si>
  <si>
    <t>(기준일:'13.04.01 ~ 04.30)</t>
    <phoneticPr fontId="19" type="noConversion"/>
  </si>
  <si>
    <t xml:space="preserve"> (1) 총괄표</t>
    <phoneticPr fontId="19" type="noConversion"/>
  </si>
  <si>
    <t>부서명</t>
    <phoneticPr fontId="19" type="noConversion"/>
  </si>
  <si>
    <t>청구건수</t>
    <phoneticPr fontId="19" type="noConversion"/>
  </si>
  <si>
    <t>결정통지</t>
    <phoneticPr fontId="19" type="noConversion"/>
  </si>
  <si>
    <t>미결정
(계류중)</t>
    <phoneticPr fontId="19" type="noConversion"/>
  </si>
  <si>
    <t>기타</t>
    <phoneticPr fontId="19" type="noConversion"/>
  </si>
  <si>
    <t>소계</t>
    <phoneticPr fontId="19" type="noConversion"/>
  </si>
  <si>
    <t>전부공개</t>
    <phoneticPr fontId="19" type="noConversion"/>
  </si>
  <si>
    <t>부분공개</t>
    <phoneticPr fontId="19" type="noConversion"/>
  </si>
  <si>
    <t>비공개</t>
    <phoneticPr fontId="19" type="noConversion"/>
  </si>
  <si>
    <t>취하</t>
    <phoneticPr fontId="19" type="noConversion"/>
  </si>
  <si>
    <t>부존재</t>
    <phoneticPr fontId="19" type="noConversion"/>
  </si>
  <si>
    <t>이송</t>
    <phoneticPr fontId="19" type="noConversion"/>
  </si>
  <si>
    <t>감사실</t>
    <phoneticPr fontId="19" type="noConversion"/>
  </si>
  <si>
    <t>경영지원본부</t>
    <phoneticPr fontId="19" type="noConversion"/>
  </si>
  <si>
    <t>기획혁신본부</t>
    <phoneticPr fontId="19" type="noConversion"/>
  </si>
  <si>
    <t>기술본부</t>
    <phoneticPr fontId="19" type="noConversion"/>
  </si>
  <si>
    <t>시설사업본부</t>
    <phoneticPr fontId="19" type="noConversion"/>
  </si>
  <si>
    <t>수도권본부</t>
    <phoneticPr fontId="19" type="noConversion"/>
  </si>
  <si>
    <t>충청본부</t>
    <phoneticPr fontId="19" type="noConversion"/>
  </si>
  <si>
    <t>영남본부</t>
    <phoneticPr fontId="19" type="noConversion"/>
  </si>
  <si>
    <t>강원본부</t>
    <phoneticPr fontId="19" type="noConversion"/>
  </si>
  <si>
    <t>합 계</t>
    <phoneticPr fontId="19" type="noConversion"/>
  </si>
  <si>
    <t>* "자료부존재" 는 민원사무로 처리함. (공공기관 정보공개법률 시행령 개정, 2011.10.17)</t>
    <phoneticPr fontId="19" type="noConversion"/>
  </si>
  <si>
    <t xml:space="preserve"> (2) 공개여부결정 처리기한 준수 여부</t>
    <phoneticPr fontId="19" type="noConversion"/>
  </si>
  <si>
    <t>계</t>
    <phoneticPr fontId="19" type="noConversion"/>
  </si>
  <si>
    <t>결정통지일</t>
    <phoneticPr fontId="19" type="noConversion"/>
  </si>
  <si>
    <t>연장통지여부</t>
    <phoneticPr fontId="19" type="noConversion"/>
  </si>
  <si>
    <t>미통보</t>
    <phoneticPr fontId="19" type="noConversion"/>
  </si>
  <si>
    <t>5일이내</t>
    <phoneticPr fontId="19" type="noConversion"/>
  </si>
  <si>
    <t>10일이내</t>
    <phoneticPr fontId="19" type="noConversion"/>
  </si>
  <si>
    <t>20일이내</t>
    <phoneticPr fontId="19" type="noConversion"/>
  </si>
  <si>
    <t>20일초과</t>
    <phoneticPr fontId="19" type="noConversion"/>
  </si>
  <si>
    <t>10일초과</t>
    <phoneticPr fontId="19" type="noConversion"/>
  </si>
  <si>
    <t xml:space="preserve"> (3) 타기관 이송소요시간 (해당사항 없음)</t>
    <phoneticPr fontId="19" type="noConversion"/>
  </si>
  <si>
    <t xml:space="preserve"> (4) 비공개(부분공개) 결정시 근거법령 및 사유명시 여부</t>
    <phoneticPr fontId="19" type="noConversion"/>
  </si>
  <si>
    <t>비(부분)  
공개
처리건수</t>
    <phoneticPr fontId="19" type="noConversion"/>
  </si>
  <si>
    <t>통지형태별 건수</t>
    <phoneticPr fontId="19" type="noConversion"/>
  </si>
  <si>
    <t>비    고</t>
    <phoneticPr fontId="19" type="noConversion"/>
  </si>
  <si>
    <t>근거와 사유 모두기재</t>
    <phoneticPr fontId="19" type="noConversion"/>
  </si>
  <si>
    <t>근거법령 
조문만 명시</t>
    <phoneticPr fontId="19" type="noConversion"/>
  </si>
  <si>
    <t>사유만 명시</t>
    <phoneticPr fontId="19" type="noConversion"/>
  </si>
  <si>
    <t>모두 명시
하지 않음</t>
    <phoneticPr fontId="19" type="noConversion"/>
  </si>
  <si>
    <t>2(1)</t>
    <phoneticPr fontId="19" type="noConversion"/>
  </si>
  <si>
    <t>2(3)</t>
    <phoneticPr fontId="19" type="noConversion"/>
  </si>
  <si>
    <t xml:space="preserve">* 대상건수 : (  )항 "부분공개"와 (  )없음은 "비공개" </t>
    <phoneticPr fontId="19" type="noConversion"/>
  </si>
  <si>
    <t xml:space="preserve"> (5) 이의신청 처리현황</t>
    <phoneticPr fontId="19" type="noConversion"/>
  </si>
  <si>
    <t>신청건수</t>
    <phoneticPr fontId="19" type="noConversion"/>
  </si>
  <si>
    <t>처리결과통지일</t>
    <phoneticPr fontId="19" type="noConversion"/>
  </si>
  <si>
    <t>3일이내</t>
    <phoneticPr fontId="19" type="noConversion"/>
  </si>
  <si>
    <t>7일이내</t>
    <phoneticPr fontId="19" type="noConversion"/>
  </si>
  <si>
    <t>14일이내</t>
    <phoneticPr fontId="19" type="noConversion"/>
  </si>
  <si>
    <t>7일이내
사유통지</t>
    <phoneticPr fontId="19" type="noConversion"/>
  </si>
  <si>
    <t>7일초과
사유통지</t>
    <phoneticPr fontId="19" type="noConversion"/>
  </si>
  <si>
    <t xml:space="preserve"> (6) 결정일수</t>
    <phoneticPr fontId="19" type="noConversion"/>
  </si>
  <si>
    <t>구분</t>
    <phoneticPr fontId="19" type="noConversion"/>
  </si>
  <si>
    <t>결정건수</t>
    <phoneticPr fontId="19" type="noConversion"/>
  </si>
  <si>
    <t>소요일수</t>
    <phoneticPr fontId="19" type="noConversion"/>
  </si>
  <si>
    <t>평균 처리일수</t>
    <phoneticPr fontId="19" type="noConversion"/>
  </si>
  <si>
    <t>2013년 누계평균</t>
    <phoneticPr fontId="19" type="noConversion"/>
  </si>
  <si>
    <t>4월</t>
    <phoneticPr fontId="19" type="noConversion"/>
  </si>
  <si>
    <t xml:space="preserve"> (7) 청구인 만족도 설문결과</t>
    <phoneticPr fontId="19" type="noConversion"/>
  </si>
  <si>
    <t>대상자 수</t>
    <phoneticPr fontId="19" type="noConversion"/>
  </si>
  <si>
    <t>응답자 수</t>
    <phoneticPr fontId="19" type="noConversion"/>
  </si>
  <si>
    <t>무응답 등</t>
    <phoneticPr fontId="19" type="noConversion"/>
  </si>
  <si>
    <t>합계점수</t>
    <phoneticPr fontId="19" type="noConversion"/>
  </si>
  <si>
    <t>평균 만족도</t>
    <phoneticPr fontId="19" type="noConversion"/>
  </si>
  <si>
    <t>* 동일인 반복질의 및 비공개, 취하, 민원성 질의는 조사에서 제외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</si>
</sst>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_);\(0\)"/>
  </numFmts>
  <fonts count="32" x14ac:knownFonts="1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u/>
      <sz val="24"/>
      <name val="HY헤드라인M"/>
      <family val="1"/>
      <charset val="129"/>
    </font>
    <font>
      <sz val="11"/>
      <name val="HY헤드라인M"/>
      <family val="1"/>
      <charset val="129"/>
    </font>
    <font>
      <b/>
      <u/>
      <sz val="11"/>
      <name val="굴림"/>
      <family val="3"/>
      <charset val="129"/>
    </font>
    <font>
      <sz val="11"/>
      <name val="굴림"/>
      <family val="3"/>
      <charset val="129"/>
    </font>
    <font>
      <b/>
      <sz val="12"/>
      <name val="맑은 고딕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</cellStyleXfs>
  <cellXfs count="96">
    <xf numFmtId="0" fontId="0" fillId="0" borderId="0" xfId="0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3" fillId="0" borderId="0" xfId="0" applyFont="1" applyBorder="1" applyAlignment="1">
      <alignment horizontal="left" vertical="center"/>
    </xf>
    <xf numFmtId="0" fontId="26" fillId="24" borderId="14" xfId="0" applyFont="1" applyFill="1" applyBorder="1" applyAlignment="1">
      <alignment horizontal="center" vertical="center"/>
    </xf>
    <xf numFmtId="0" fontId="26" fillId="0" borderId="0" xfId="0" applyFont="1"/>
    <xf numFmtId="0" fontId="26" fillId="24" borderId="18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horizontal="left" vertical="center" indent="1"/>
    </xf>
    <xf numFmtId="0" fontId="26" fillId="24" borderId="25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distributed" vertical="center"/>
    </xf>
    <xf numFmtId="0" fontId="26" fillId="24" borderId="18" xfId="0" applyFont="1" applyFill="1" applyBorder="1" applyAlignment="1">
      <alignment horizontal="distributed" vertical="center" wrapText="1"/>
    </xf>
    <xf numFmtId="178" fontId="26" fillId="0" borderId="18" xfId="0" applyNumberFormat="1" applyFont="1" applyFill="1" applyBorder="1" applyAlignment="1">
      <alignment horizontal="center" vertical="center"/>
    </xf>
    <xf numFmtId="49" fontId="26" fillId="0" borderId="35" xfId="0" applyNumberFormat="1" applyFont="1" applyBorder="1" applyAlignment="1">
      <alignment horizontal="distributed" vertical="center"/>
    </xf>
    <xf numFmtId="0" fontId="26" fillId="0" borderId="35" xfId="0" applyFont="1" applyBorder="1" applyAlignment="1">
      <alignment horizontal="distributed" vertical="center" wrapText="1"/>
    </xf>
    <xf numFmtId="0" fontId="28" fillId="0" borderId="35" xfId="0" applyFont="1" applyBorder="1" applyAlignment="1">
      <alignment horizontal="distributed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49" fontId="27" fillId="0" borderId="22" xfId="0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indent="1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40" xfId="0" applyFont="1" applyFill="1" applyBorder="1" applyAlignment="1">
      <alignment horizontal="center" vertical="center"/>
    </xf>
    <xf numFmtId="177" fontId="26" fillId="0" borderId="41" xfId="0" applyNumberFormat="1" applyFont="1" applyBorder="1" applyAlignment="1">
      <alignment horizontal="center" vertical="center"/>
    </xf>
    <xf numFmtId="177" fontId="26" fillId="0" borderId="42" xfId="0" applyNumberFormat="1" applyFont="1" applyBorder="1" applyAlignment="1">
      <alignment horizontal="center" vertical="center"/>
    </xf>
    <xf numFmtId="177" fontId="26" fillId="0" borderId="43" xfId="0" applyNumberFormat="1" applyFont="1" applyBorder="1" applyAlignment="1">
      <alignment horizontal="center" vertical="center"/>
    </xf>
    <xf numFmtId="177" fontId="30" fillId="0" borderId="21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76" fontId="31" fillId="0" borderId="32" xfId="0" applyNumberFormat="1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76" fontId="27" fillId="0" borderId="44" xfId="0" applyNumberFormat="1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0" borderId="17" xfId="0" applyFont="1" applyBorder="1" applyAlignment="1">
      <alignment horizontal="distributed" vertical="center"/>
    </xf>
    <xf numFmtId="0" fontId="26" fillId="24" borderId="14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4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59"/>
  <sheetViews>
    <sheetView tabSelected="1" zoomScaleNormal="100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3" customFormat="1" ht="6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s="5" customFormat="1" ht="17.25" x14ac:dyDescent="0.3">
      <c r="A3" s="4" t="s">
        <v>1</v>
      </c>
      <c r="B3" s="4"/>
      <c r="C3" s="4"/>
      <c r="D3" s="4"/>
      <c r="E3" s="4"/>
      <c r="F3" s="92" t="s">
        <v>2</v>
      </c>
      <c r="G3" s="93"/>
      <c r="H3" s="93"/>
      <c r="I3" s="93"/>
      <c r="J3" s="93"/>
    </row>
    <row r="4" spans="1:10" s="9" customFormat="1" ht="3.75" customHeight="1" x14ac:dyDescent="0.15">
      <c r="A4" s="6"/>
      <c r="B4" s="6"/>
      <c r="C4" s="6"/>
      <c r="D4" s="6"/>
      <c r="E4" s="6"/>
      <c r="F4" s="7"/>
      <c r="G4" s="8"/>
      <c r="H4" s="8"/>
      <c r="I4" s="8"/>
      <c r="J4" s="8"/>
    </row>
    <row r="5" spans="1:10" s="3" customFormat="1" ht="14.25" thickBot="1" x14ac:dyDescent="0.2">
      <c r="A5" s="6" t="s">
        <v>3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s="12" customFormat="1" x14ac:dyDescent="0.25">
      <c r="A6" s="80" t="s">
        <v>4</v>
      </c>
      <c r="B6" s="87" t="s">
        <v>5</v>
      </c>
      <c r="C6" s="74" t="s">
        <v>6</v>
      </c>
      <c r="D6" s="75"/>
      <c r="E6" s="75"/>
      <c r="F6" s="84"/>
      <c r="G6" s="91" t="s">
        <v>7</v>
      </c>
      <c r="H6" s="74" t="s">
        <v>8</v>
      </c>
      <c r="I6" s="65"/>
      <c r="J6" s="67"/>
    </row>
    <row r="7" spans="1:10" s="12" customFormat="1" x14ac:dyDescent="0.25">
      <c r="A7" s="81"/>
      <c r="B7" s="88"/>
      <c r="C7" s="13" t="s">
        <v>9</v>
      </c>
      <c r="D7" s="13" t="s">
        <v>10</v>
      </c>
      <c r="E7" s="13" t="s">
        <v>11</v>
      </c>
      <c r="F7" s="13" t="s">
        <v>12</v>
      </c>
      <c r="G7" s="88"/>
      <c r="H7" s="13" t="s">
        <v>13</v>
      </c>
      <c r="I7" s="13" t="s">
        <v>14</v>
      </c>
      <c r="J7" s="14" t="s">
        <v>15</v>
      </c>
    </row>
    <row r="8" spans="1:10" s="12" customFormat="1" x14ac:dyDescent="0.25">
      <c r="A8" s="15" t="s">
        <v>16</v>
      </c>
      <c r="B8" s="16">
        <f t="shared" ref="B8:B16" si="0">C8+G8+H8+I8+J8</f>
        <v>2</v>
      </c>
      <c r="C8" s="17">
        <f t="shared" ref="C8:C16" si="1">SUM(D8:F8)</f>
        <v>0</v>
      </c>
      <c r="D8" s="17"/>
      <c r="E8" s="17"/>
      <c r="F8" s="17"/>
      <c r="G8" s="16"/>
      <c r="H8" s="17">
        <v>2</v>
      </c>
      <c r="I8" s="17"/>
      <c r="J8" s="18"/>
    </row>
    <row r="9" spans="1:10" s="12" customFormat="1" x14ac:dyDescent="0.25">
      <c r="A9" s="15" t="s">
        <v>17</v>
      </c>
      <c r="B9" s="16">
        <f t="shared" si="0"/>
        <v>1</v>
      </c>
      <c r="C9" s="17">
        <f t="shared" si="1"/>
        <v>1</v>
      </c>
      <c r="D9" s="17">
        <v>1</v>
      </c>
      <c r="E9" s="17"/>
      <c r="F9" s="17"/>
      <c r="G9" s="16"/>
      <c r="H9" s="17"/>
      <c r="I9" s="17"/>
      <c r="J9" s="18"/>
    </row>
    <row r="10" spans="1:10" s="12" customFormat="1" x14ac:dyDescent="0.25">
      <c r="A10" s="15" t="s">
        <v>18</v>
      </c>
      <c r="B10" s="16">
        <f t="shared" si="0"/>
        <v>1</v>
      </c>
      <c r="C10" s="17">
        <f t="shared" si="1"/>
        <v>0</v>
      </c>
      <c r="D10" s="17"/>
      <c r="E10" s="17"/>
      <c r="F10" s="17"/>
      <c r="G10" s="16"/>
      <c r="H10" s="17">
        <v>1</v>
      </c>
      <c r="I10" s="17"/>
      <c r="J10" s="18"/>
    </row>
    <row r="11" spans="1:10" s="12" customFormat="1" x14ac:dyDescent="0.25">
      <c r="A11" s="15" t="s">
        <v>19</v>
      </c>
      <c r="B11" s="16">
        <f t="shared" si="0"/>
        <v>1</v>
      </c>
      <c r="C11" s="17">
        <f t="shared" si="1"/>
        <v>0</v>
      </c>
      <c r="D11" s="17"/>
      <c r="E11" s="17"/>
      <c r="F11" s="17"/>
      <c r="G11" s="16"/>
      <c r="H11" s="17">
        <v>1</v>
      </c>
      <c r="I11" s="17"/>
      <c r="J11" s="18"/>
    </row>
    <row r="12" spans="1:10" s="12" customFormat="1" x14ac:dyDescent="0.25">
      <c r="A12" s="15" t="s">
        <v>20</v>
      </c>
      <c r="B12" s="16">
        <f t="shared" si="0"/>
        <v>2</v>
      </c>
      <c r="C12" s="17">
        <f t="shared" si="1"/>
        <v>2</v>
      </c>
      <c r="D12" s="17">
        <v>1</v>
      </c>
      <c r="E12" s="17">
        <v>1</v>
      </c>
      <c r="F12" s="17"/>
      <c r="G12" s="16"/>
      <c r="H12" s="17"/>
      <c r="I12" s="17"/>
      <c r="J12" s="18"/>
    </row>
    <row r="13" spans="1:10" s="12" customFormat="1" x14ac:dyDescent="0.25">
      <c r="A13" s="15" t="s">
        <v>21</v>
      </c>
      <c r="B13" s="16">
        <f t="shared" si="0"/>
        <v>97</v>
      </c>
      <c r="C13" s="17">
        <f t="shared" si="1"/>
        <v>82</v>
      </c>
      <c r="D13" s="17">
        <v>79</v>
      </c>
      <c r="E13" s="17">
        <v>1</v>
      </c>
      <c r="F13" s="17">
        <v>2</v>
      </c>
      <c r="G13" s="16"/>
      <c r="H13" s="17">
        <v>4</v>
      </c>
      <c r="I13" s="17">
        <v>11</v>
      </c>
      <c r="J13" s="19"/>
    </row>
    <row r="14" spans="1:10" s="12" customFormat="1" x14ac:dyDescent="0.25">
      <c r="A14" s="15" t="s">
        <v>22</v>
      </c>
      <c r="B14" s="16">
        <f t="shared" si="0"/>
        <v>1</v>
      </c>
      <c r="C14" s="17">
        <f t="shared" si="1"/>
        <v>1</v>
      </c>
      <c r="D14" s="17">
        <v>1</v>
      </c>
      <c r="E14" s="17"/>
      <c r="F14" s="17"/>
      <c r="G14" s="16"/>
      <c r="H14" s="17"/>
      <c r="I14" s="17"/>
      <c r="J14" s="19"/>
    </row>
    <row r="15" spans="1:10" s="12" customFormat="1" x14ac:dyDescent="0.25">
      <c r="A15" s="20" t="s">
        <v>23</v>
      </c>
      <c r="B15" s="16">
        <f t="shared" si="0"/>
        <v>1</v>
      </c>
      <c r="C15" s="17">
        <f t="shared" si="1"/>
        <v>1</v>
      </c>
      <c r="D15" s="17"/>
      <c r="E15" s="17">
        <v>1</v>
      </c>
      <c r="F15" s="17"/>
      <c r="G15" s="21"/>
      <c r="H15" s="17"/>
      <c r="I15" s="17"/>
      <c r="J15" s="18"/>
    </row>
    <row r="16" spans="1:10" s="12" customFormat="1" x14ac:dyDescent="0.25">
      <c r="A16" s="20" t="s">
        <v>24</v>
      </c>
      <c r="B16" s="16">
        <f t="shared" si="0"/>
        <v>1</v>
      </c>
      <c r="C16" s="17">
        <f t="shared" si="1"/>
        <v>0</v>
      </c>
      <c r="D16" s="17"/>
      <c r="E16" s="17"/>
      <c r="F16" s="17"/>
      <c r="G16" s="21"/>
      <c r="H16" s="17">
        <v>1</v>
      </c>
      <c r="I16" s="17"/>
      <c r="J16" s="18"/>
    </row>
    <row r="17" spans="1:10" s="12" customFormat="1" ht="14.25" thickBot="1" x14ac:dyDescent="0.3">
      <c r="A17" s="22" t="s">
        <v>25</v>
      </c>
      <c r="B17" s="23">
        <f t="shared" ref="B17:J17" si="2">SUM(B8:B16)</f>
        <v>107</v>
      </c>
      <c r="C17" s="23">
        <f t="shared" si="2"/>
        <v>87</v>
      </c>
      <c r="D17" s="23">
        <f t="shared" si="2"/>
        <v>82</v>
      </c>
      <c r="E17" s="23">
        <f t="shared" si="2"/>
        <v>3</v>
      </c>
      <c r="F17" s="23">
        <f t="shared" si="2"/>
        <v>2</v>
      </c>
      <c r="G17" s="23">
        <f t="shared" si="2"/>
        <v>0</v>
      </c>
      <c r="H17" s="23">
        <f t="shared" si="2"/>
        <v>9</v>
      </c>
      <c r="I17" s="23">
        <f t="shared" si="2"/>
        <v>11</v>
      </c>
      <c r="J17" s="24">
        <f t="shared" si="2"/>
        <v>0</v>
      </c>
    </row>
    <row r="18" spans="1:10" s="12" customFormat="1" x14ac:dyDescent="0.25">
      <c r="A18" s="25" t="s">
        <v>26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s="3" customForma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s="3" customFormat="1" ht="14.25" thickBot="1" x14ac:dyDescent="0.2">
      <c r="A20" s="6" t="s">
        <v>27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s="12" customFormat="1" x14ac:dyDescent="0.25">
      <c r="A21" s="80" t="s">
        <v>4</v>
      </c>
      <c r="B21" s="87" t="s">
        <v>28</v>
      </c>
      <c r="C21" s="74" t="s">
        <v>29</v>
      </c>
      <c r="D21" s="75"/>
      <c r="E21" s="66"/>
      <c r="F21" s="27"/>
      <c r="G21" s="27" t="s">
        <v>30</v>
      </c>
      <c r="H21" s="27"/>
      <c r="I21" s="76" t="s">
        <v>31</v>
      </c>
      <c r="J21" s="77"/>
    </row>
    <row r="22" spans="1:10" s="12" customFormat="1" x14ac:dyDescent="0.25">
      <c r="A22" s="81"/>
      <c r="B22" s="88"/>
      <c r="C22" s="13" t="s">
        <v>32</v>
      </c>
      <c r="D22" s="13" t="s">
        <v>33</v>
      </c>
      <c r="E22" s="13" t="s">
        <v>34</v>
      </c>
      <c r="F22" s="13" t="s">
        <v>35</v>
      </c>
      <c r="G22" s="13" t="s">
        <v>33</v>
      </c>
      <c r="H22" s="13" t="s">
        <v>36</v>
      </c>
      <c r="I22" s="78"/>
      <c r="J22" s="79"/>
    </row>
    <row r="23" spans="1:10" s="12" customFormat="1" x14ac:dyDescent="0.25">
      <c r="A23" s="15" t="s">
        <v>16</v>
      </c>
      <c r="B23" s="16">
        <v>0</v>
      </c>
      <c r="C23" s="16">
        <v>0</v>
      </c>
      <c r="D23" s="28"/>
      <c r="E23" s="28"/>
      <c r="F23" s="28"/>
      <c r="G23" s="28"/>
      <c r="H23" s="28"/>
      <c r="I23" s="29"/>
      <c r="J23" s="30"/>
    </row>
    <row r="24" spans="1:10" s="12" customFormat="1" x14ac:dyDescent="0.25">
      <c r="A24" s="15" t="s">
        <v>17</v>
      </c>
      <c r="B24" s="16">
        <v>1</v>
      </c>
      <c r="C24" s="16">
        <v>1</v>
      </c>
      <c r="D24" s="28"/>
      <c r="E24" s="28"/>
      <c r="F24" s="28"/>
      <c r="G24" s="28"/>
      <c r="H24" s="28"/>
      <c r="I24" s="29"/>
      <c r="J24" s="30"/>
    </row>
    <row r="25" spans="1:10" s="12" customFormat="1" x14ac:dyDescent="0.25">
      <c r="A25" s="15" t="s">
        <v>18</v>
      </c>
      <c r="B25" s="16">
        <v>0</v>
      </c>
      <c r="C25" s="16">
        <v>0</v>
      </c>
      <c r="D25" s="28"/>
      <c r="E25" s="28"/>
      <c r="F25" s="28"/>
      <c r="G25" s="28"/>
      <c r="H25" s="28"/>
      <c r="I25" s="29"/>
      <c r="J25" s="30"/>
    </row>
    <row r="26" spans="1:10" s="12" customFormat="1" x14ac:dyDescent="0.25">
      <c r="A26" s="15" t="s">
        <v>19</v>
      </c>
      <c r="B26" s="16">
        <v>0</v>
      </c>
      <c r="C26" s="16">
        <v>0</v>
      </c>
      <c r="D26" s="28"/>
      <c r="E26" s="28"/>
      <c r="F26" s="28"/>
      <c r="G26" s="28"/>
      <c r="H26" s="28"/>
      <c r="I26" s="29"/>
      <c r="J26" s="30"/>
    </row>
    <row r="27" spans="1:10" s="12" customFormat="1" x14ac:dyDescent="0.25">
      <c r="A27" s="15" t="s">
        <v>20</v>
      </c>
      <c r="B27" s="16">
        <v>2</v>
      </c>
      <c r="C27" s="16">
        <v>2</v>
      </c>
      <c r="D27" s="28"/>
      <c r="E27" s="28"/>
      <c r="F27" s="28"/>
      <c r="G27" s="28"/>
      <c r="H27" s="28"/>
      <c r="I27" s="29"/>
      <c r="J27" s="30"/>
    </row>
    <row r="28" spans="1:10" s="12" customFormat="1" x14ac:dyDescent="0.25">
      <c r="A28" s="15" t="s">
        <v>21</v>
      </c>
      <c r="B28" s="16">
        <v>82</v>
      </c>
      <c r="C28" s="16">
        <v>82</v>
      </c>
      <c r="D28" s="28"/>
      <c r="E28" s="28"/>
      <c r="F28" s="28"/>
      <c r="G28" s="28"/>
      <c r="H28" s="28"/>
      <c r="I28" s="29"/>
      <c r="J28" s="30"/>
    </row>
    <row r="29" spans="1:10" s="12" customFormat="1" x14ac:dyDescent="0.25">
      <c r="A29" s="15" t="s">
        <v>22</v>
      </c>
      <c r="B29" s="16">
        <v>1</v>
      </c>
      <c r="C29" s="16">
        <v>1</v>
      </c>
      <c r="D29" s="28"/>
      <c r="E29" s="28"/>
      <c r="F29" s="28"/>
      <c r="G29" s="28"/>
      <c r="H29" s="28"/>
      <c r="I29" s="29"/>
      <c r="J29" s="30"/>
    </row>
    <row r="30" spans="1:10" s="12" customFormat="1" x14ac:dyDescent="0.25">
      <c r="A30" s="20" t="s">
        <v>23</v>
      </c>
      <c r="B30" s="16">
        <v>1</v>
      </c>
      <c r="C30" s="16">
        <v>1</v>
      </c>
      <c r="D30" s="28"/>
      <c r="E30" s="28"/>
      <c r="F30" s="28"/>
      <c r="G30" s="28"/>
      <c r="H30" s="28"/>
      <c r="I30" s="29"/>
      <c r="J30" s="30"/>
    </row>
    <row r="31" spans="1:10" s="12" customFormat="1" x14ac:dyDescent="0.25">
      <c r="A31" s="20" t="s">
        <v>24</v>
      </c>
      <c r="B31" s="16">
        <v>0</v>
      </c>
      <c r="C31" s="16">
        <v>0</v>
      </c>
      <c r="D31" s="28"/>
      <c r="E31" s="28"/>
      <c r="F31" s="28"/>
      <c r="G31" s="28"/>
      <c r="H31" s="28"/>
      <c r="I31" s="29"/>
      <c r="J31" s="30"/>
    </row>
    <row r="32" spans="1:10" s="12" customFormat="1" ht="14.25" thickBot="1" x14ac:dyDescent="0.3">
      <c r="A32" s="22" t="s">
        <v>25</v>
      </c>
      <c r="B32" s="23">
        <f>SUM(B23:B31)</f>
        <v>87</v>
      </c>
      <c r="C32" s="23">
        <f>SUM(C23:C31)</f>
        <v>87</v>
      </c>
      <c r="D32" s="23"/>
      <c r="E32" s="23"/>
      <c r="F32" s="23"/>
      <c r="G32" s="23"/>
      <c r="H32" s="23"/>
      <c r="I32" s="31"/>
      <c r="J32" s="32"/>
    </row>
    <row r="33" spans="1:10" s="3" customForma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s="3" customFormat="1" x14ac:dyDescent="0.15">
      <c r="A34" s="6" t="s">
        <v>37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s="3" customFormat="1" x14ac:dyDescent="0.15">
      <c r="A35" s="34"/>
      <c r="B35" s="34"/>
      <c r="C35" s="34"/>
      <c r="D35" s="34"/>
      <c r="E35" s="34"/>
      <c r="F35" s="34"/>
      <c r="G35" s="34"/>
      <c r="H35" s="35"/>
      <c r="I35" s="35"/>
      <c r="J35" s="35"/>
    </row>
    <row r="36" spans="1:10" s="3" customFormat="1" ht="14.25" thickBot="1" x14ac:dyDescent="0.2">
      <c r="A36" s="6" t="s">
        <v>38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s="12" customFormat="1" x14ac:dyDescent="0.25">
      <c r="A37" s="80" t="s">
        <v>4</v>
      </c>
      <c r="B37" s="82" t="s">
        <v>39</v>
      </c>
      <c r="C37" s="74" t="s">
        <v>40</v>
      </c>
      <c r="D37" s="75"/>
      <c r="E37" s="75"/>
      <c r="F37" s="84"/>
      <c r="G37" s="76" t="s">
        <v>41</v>
      </c>
      <c r="H37" s="85"/>
      <c r="I37" s="85"/>
      <c r="J37" s="77"/>
    </row>
    <row r="38" spans="1:10" s="12" customFormat="1" ht="27" x14ac:dyDescent="0.25">
      <c r="A38" s="81"/>
      <c r="B38" s="83"/>
      <c r="C38" s="36" t="s">
        <v>42</v>
      </c>
      <c r="D38" s="37" t="s">
        <v>43</v>
      </c>
      <c r="E38" s="37" t="s">
        <v>44</v>
      </c>
      <c r="F38" s="37" t="s">
        <v>45</v>
      </c>
      <c r="G38" s="78"/>
      <c r="H38" s="86"/>
      <c r="I38" s="86"/>
      <c r="J38" s="79"/>
    </row>
    <row r="39" spans="1:10" s="12" customFormat="1" x14ac:dyDescent="0.25">
      <c r="A39" s="15" t="s">
        <v>20</v>
      </c>
      <c r="B39" s="38">
        <v>-1</v>
      </c>
      <c r="C39" s="39"/>
      <c r="D39" s="40"/>
      <c r="E39" s="40"/>
      <c r="F39" s="41"/>
      <c r="G39" s="42"/>
      <c r="H39" s="43"/>
      <c r="I39" s="43"/>
      <c r="J39" s="44"/>
    </row>
    <row r="40" spans="1:10" s="12" customFormat="1" x14ac:dyDescent="0.25">
      <c r="A40" s="15" t="s">
        <v>21</v>
      </c>
      <c r="B40" s="17" t="s">
        <v>46</v>
      </c>
      <c r="C40" s="39"/>
      <c r="D40" s="40"/>
      <c r="E40" s="40"/>
      <c r="F40" s="41"/>
      <c r="G40" s="42"/>
      <c r="H40" s="43"/>
      <c r="I40" s="43"/>
      <c r="J40" s="44"/>
    </row>
    <row r="41" spans="1:10" s="12" customFormat="1" x14ac:dyDescent="0.25">
      <c r="A41" s="20" t="s">
        <v>23</v>
      </c>
      <c r="B41" s="38">
        <v>-1</v>
      </c>
      <c r="C41" s="39"/>
      <c r="D41" s="40"/>
      <c r="E41" s="40"/>
      <c r="F41" s="41"/>
      <c r="G41" s="42"/>
      <c r="H41" s="43"/>
      <c r="I41" s="43"/>
      <c r="J41" s="44"/>
    </row>
    <row r="42" spans="1:10" s="12" customFormat="1" ht="14.25" thickBot="1" x14ac:dyDescent="0.3">
      <c r="A42" s="22" t="s">
        <v>25</v>
      </c>
      <c r="B42" s="23" t="s">
        <v>47</v>
      </c>
      <c r="C42" s="45"/>
      <c r="D42" s="23"/>
      <c r="E42" s="23"/>
      <c r="F42" s="46"/>
      <c r="G42" s="47"/>
      <c r="H42" s="48"/>
      <c r="I42" s="48"/>
      <c r="J42" s="49"/>
    </row>
    <row r="43" spans="1:10" s="12" customFormat="1" x14ac:dyDescent="0.25">
      <c r="A43" s="50" t="s">
        <v>48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s="3" customFormat="1" ht="14.25" thickBot="1" x14ac:dyDescent="0.2">
      <c r="A45" s="6" t="s">
        <v>49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s="12" customFormat="1" x14ac:dyDescent="0.25">
      <c r="A46" s="80" t="s">
        <v>4</v>
      </c>
      <c r="B46" s="87" t="s">
        <v>50</v>
      </c>
      <c r="C46" s="74" t="s">
        <v>51</v>
      </c>
      <c r="D46" s="75"/>
      <c r="E46" s="66"/>
      <c r="F46" s="27"/>
      <c r="G46" s="27" t="s">
        <v>30</v>
      </c>
      <c r="H46" s="27"/>
      <c r="I46" s="76" t="s">
        <v>31</v>
      </c>
      <c r="J46" s="77"/>
    </row>
    <row r="47" spans="1:10" s="12" customFormat="1" ht="27" x14ac:dyDescent="0.25">
      <c r="A47" s="81"/>
      <c r="B47" s="88"/>
      <c r="C47" s="13" t="s">
        <v>52</v>
      </c>
      <c r="D47" s="13" t="s">
        <v>53</v>
      </c>
      <c r="E47" s="13" t="s">
        <v>54</v>
      </c>
      <c r="F47" s="13" t="s">
        <v>13</v>
      </c>
      <c r="G47" s="52" t="s">
        <v>55</v>
      </c>
      <c r="H47" s="52" t="s">
        <v>56</v>
      </c>
      <c r="I47" s="78"/>
      <c r="J47" s="79"/>
    </row>
    <row r="48" spans="1:10" s="12" customFormat="1" x14ac:dyDescent="0.25">
      <c r="A48" s="15" t="s">
        <v>21</v>
      </c>
      <c r="B48" s="16">
        <v>2</v>
      </c>
      <c r="C48" s="16"/>
      <c r="D48" s="28">
        <v>2</v>
      </c>
      <c r="E48" s="28"/>
      <c r="F48" s="28"/>
      <c r="G48" s="28"/>
      <c r="H48" s="28"/>
      <c r="I48" s="29"/>
      <c r="J48" s="30"/>
    </row>
    <row r="49" spans="1:10" s="12" customFormat="1" ht="14.25" thickBot="1" x14ac:dyDescent="0.3">
      <c r="A49" s="22" t="s">
        <v>25</v>
      </c>
      <c r="B49" s="23">
        <f t="shared" ref="B49:I49" si="3">SUM(B48:B48)</f>
        <v>2</v>
      </c>
      <c r="C49" s="23">
        <f t="shared" si="3"/>
        <v>0</v>
      </c>
      <c r="D49" s="23">
        <f t="shared" si="3"/>
        <v>2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94">
        <f t="shared" si="3"/>
        <v>0</v>
      </c>
      <c r="J49" s="95"/>
    </row>
    <row r="50" spans="1:10" s="3" customForma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s="3" customFormat="1" ht="14.25" thickBot="1" x14ac:dyDescent="0.2">
      <c r="A51" s="6" t="s">
        <v>57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s="12" customFormat="1" x14ac:dyDescent="0.25">
      <c r="A52" s="53" t="s">
        <v>58</v>
      </c>
      <c r="B52" s="11" t="s">
        <v>5</v>
      </c>
      <c r="C52" s="27" t="s">
        <v>59</v>
      </c>
      <c r="D52" s="27" t="s">
        <v>60</v>
      </c>
      <c r="E52" s="64" t="s">
        <v>61</v>
      </c>
      <c r="F52" s="65"/>
      <c r="G52" s="66"/>
      <c r="H52" s="64" t="s">
        <v>62</v>
      </c>
      <c r="I52" s="65"/>
      <c r="J52" s="67"/>
    </row>
    <row r="53" spans="1:10" s="12" customFormat="1" ht="14.25" thickBot="1" x14ac:dyDescent="0.3">
      <c r="A53" s="54" t="s">
        <v>63</v>
      </c>
      <c r="B53" s="55">
        <v>107</v>
      </c>
      <c r="C53" s="56">
        <v>87</v>
      </c>
      <c r="D53" s="56">
        <v>329</v>
      </c>
      <c r="E53" s="68">
        <f>D53/C53</f>
        <v>3.7816091954022988</v>
      </c>
      <c r="F53" s="69"/>
      <c r="G53" s="71"/>
      <c r="H53" s="68">
        <v>3.63</v>
      </c>
      <c r="I53" s="69"/>
      <c r="J53" s="70"/>
    </row>
    <row r="54" spans="1:10" s="3" customForma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s="3" customFormat="1" ht="14.25" thickBot="1" x14ac:dyDescent="0.2">
      <c r="A55" s="6" t="s">
        <v>64</v>
      </c>
      <c r="B55" s="6"/>
      <c r="C55" s="6"/>
      <c r="D55" s="6"/>
      <c r="E55" s="6"/>
      <c r="F55" s="6"/>
      <c r="G55" s="6"/>
      <c r="H55" s="6"/>
      <c r="I55" s="6"/>
      <c r="J55" s="6"/>
    </row>
    <row r="56" spans="1:10" s="12" customFormat="1" x14ac:dyDescent="0.25">
      <c r="A56" s="53" t="s">
        <v>65</v>
      </c>
      <c r="B56" s="27" t="s">
        <v>66</v>
      </c>
      <c r="C56" s="27" t="s">
        <v>67</v>
      </c>
      <c r="D56" s="27" t="s">
        <v>68</v>
      </c>
      <c r="E56" s="64" t="s">
        <v>69</v>
      </c>
      <c r="F56" s="72"/>
      <c r="G56" s="73"/>
      <c r="H56" s="64" t="s">
        <v>62</v>
      </c>
      <c r="I56" s="65"/>
      <c r="J56" s="67"/>
    </row>
    <row r="57" spans="1:10" s="12" customFormat="1" ht="14.25" thickBot="1" x14ac:dyDescent="0.3">
      <c r="A57" s="57">
        <v>2</v>
      </c>
      <c r="B57" s="58">
        <v>1</v>
      </c>
      <c r="C57" s="58">
        <v>1</v>
      </c>
      <c r="D57" s="58">
        <v>96</v>
      </c>
      <c r="E57" s="60">
        <f>D57/B57</f>
        <v>96</v>
      </c>
      <c r="F57" s="61"/>
      <c r="G57" s="62"/>
      <c r="H57" s="60">
        <v>91.89</v>
      </c>
      <c r="I57" s="61"/>
      <c r="J57" s="63"/>
    </row>
    <row r="58" spans="1:10" x14ac:dyDescent="0.15">
      <c r="A58" s="59" t="s">
        <v>70</v>
      </c>
    </row>
    <row r="59" spans="1:10" x14ac:dyDescent="0.15">
      <c r="A59" s="59"/>
    </row>
  </sheetData>
  <mergeCells count="28">
    <mergeCell ref="I49:J49"/>
    <mergeCell ref="A46:A47"/>
    <mergeCell ref="B46:B47"/>
    <mergeCell ref="C46:E46"/>
    <mergeCell ref="I46:J47"/>
    <mergeCell ref="A1:J1"/>
    <mergeCell ref="A6:A7"/>
    <mergeCell ref="B6:B7"/>
    <mergeCell ref="C6:F6"/>
    <mergeCell ref="G6:G7"/>
    <mergeCell ref="H6:J6"/>
    <mergeCell ref="F3:J3"/>
    <mergeCell ref="C21:E21"/>
    <mergeCell ref="I21:J22"/>
    <mergeCell ref="A37:A38"/>
    <mergeCell ref="B37:B38"/>
    <mergeCell ref="C37:F37"/>
    <mergeCell ref="G37:J38"/>
    <mergeCell ref="A21:A22"/>
    <mergeCell ref="B21:B22"/>
    <mergeCell ref="E57:G57"/>
    <mergeCell ref="H57:J57"/>
    <mergeCell ref="E52:G52"/>
    <mergeCell ref="H52:J52"/>
    <mergeCell ref="H53:J53"/>
    <mergeCell ref="E53:G53"/>
    <mergeCell ref="E56:G56"/>
    <mergeCell ref="H56:J56"/>
  </mergeCells>
  <phoneticPr fontId="19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201304</vt:lpstr>
    </vt:vector>
  </TitlesOfParts>
  <Company>kr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KR-Win10-2112</cp:lastModifiedBy>
  <dcterms:created xsi:type="dcterms:W3CDTF">2013-05-15T04:07:42Z</dcterms:created>
  <dcterms:modified xsi:type="dcterms:W3CDTF">2023-06-08T08:02:23Z</dcterms:modified>
</cp:coreProperties>
</file>