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170" windowHeight="5940" tabRatio="800" activeTab="1"/>
  </bookViews>
  <sheets>
    <sheet name="총괄표" sheetId="29" r:id="rId1"/>
    <sheet name="공사" sheetId="13" r:id="rId2"/>
    <sheet name="용역" sheetId="34" r:id="rId3"/>
    <sheet name="구매" sheetId="21" r:id="rId4"/>
  </sheets>
  <definedNames>
    <definedName name="_xlnm._FilterDatabase" localSheetId="1" hidden="1">공사!$B$3:$X$156</definedName>
    <definedName name="_xlnm._FilterDatabase" localSheetId="3" hidden="1">구매!$B$3:$T$171</definedName>
    <definedName name="_xlnm._FilterDatabase" localSheetId="2" hidden="1">용역!$B$3:$U$269</definedName>
    <definedName name="_xlnm._FilterDatabase" localSheetId="0" hidden="1">총괄표!#REF!</definedName>
    <definedName name="_xlnm.Print_Area" localSheetId="1">공사!$B:$W</definedName>
    <definedName name="_xlnm.Print_Area" localSheetId="3">구매!$B:$T</definedName>
    <definedName name="_xlnm.Print_Area" localSheetId="2">용역!$B:$T</definedName>
    <definedName name="_xlnm.Print_Area" localSheetId="0">총괄표!$1:$18</definedName>
    <definedName name="_xlnm.Print_Titles" localSheetId="1">공사!$1:$3</definedName>
    <definedName name="_xlnm.Print_Titles" localSheetId="3">구매!$1:$3</definedName>
    <definedName name="_xlnm.Print_Titles" localSheetId="2">용역!$1:$3</definedName>
    <definedName name="_xlnm.Print_Titles" localSheetId="0">총괄표!$1:$4</definedName>
  </definedNames>
  <calcPr calcId="124519"/>
</workbook>
</file>

<file path=xl/calcChain.xml><?xml version="1.0" encoding="utf-8"?>
<calcChain xmlns="http://schemas.openxmlformats.org/spreadsheetml/2006/main">
  <c r="BB1" i="29"/>
  <c r="AQ1"/>
  <c r="AG1"/>
  <c r="W1"/>
  <c r="M1"/>
  <c r="B1"/>
  <c r="I163" i="34"/>
  <c r="I164"/>
</calcChain>
</file>

<file path=xl/sharedStrings.xml><?xml version="1.0" encoding="utf-8"?>
<sst xmlns="http://schemas.openxmlformats.org/spreadsheetml/2006/main" count="7115" uniqueCount="1706">
  <si>
    <t>설계</t>
    <phoneticPr fontId="3" type="noConversion"/>
  </si>
  <si>
    <t>11월</t>
    <phoneticPr fontId="3" type="noConversion"/>
  </si>
  <si>
    <t>12월</t>
    <phoneticPr fontId="3" type="noConversion"/>
  </si>
  <si>
    <t>수도권고속</t>
    <phoneticPr fontId="3" type="noConversion"/>
  </si>
  <si>
    <t>기타</t>
  </si>
  <si>
    <t>예산액</t>
    <phoneticPr fontId="3" type="noConversion"/>
  </si>
  <si>
    <t>ㅇ 사업비</t>
    <phoneticPr fontId="3" type="noConversion"/>
  </si>
  <si>
    <t>강원본부 시설관리부</t>
  </si>
  <si>
    <t>시설장비사무소 사업지원부</t>
  </si>
  <si>
    <t>건설본부 고속철도처</t>
  </si>
  <si>
    <t>건설본부 일반철도처</t>
  </si>
  <si>
    <t>건설본부 광역민자철도처</t>
  </si>
  <si>
    <t>건설본부 건축설비처</t>
  </si>
  <si>
    <t>녹색철도연구원
 기술연구소</t>
  </si>
  <si>
    <t>영남본부 시설관리부</t>
  </si>
  <si>
    <t>궤도</t>
    <phoneticPr fontId="3" type="noConversion"/>
  </si>
  <si>
    <t>통신</t>
    <phoneticPr fontId="3" type="noConversion"/>
  </si>
  <si>
    <t>CTC S/W 개수 1식</t>
  </si>
  <si>
    <t>102433C11</t>
  </si>
  <si>
    <t>102433C12</t>
  </si>
  <si>
    <t>전력</t>
    <phoneticPr fontId="3" type="noConversion"/>
  </si>
  <si>
    <t>제한경쟁</t>
  </si>
  <si>
    <t>신규생성</t>
  </si>
  <si>
    <t>(단위 : 백만원)</t>
  </si>
  <si>
    <t>예산구분</t>
    <phoneticPr fontId="4" type="noConversion"/>
  </si>
  <si>
    <t>사업별</t>
    <phoneticPr fontId="7" type="noConversion"/>
  </si>
  <si>
    <t>공종</t>
    <phoneticPr fontId="4" type="noConversion"/>
  </si>
  <si>
    <t>WP코드</t>
    <phoneticPr fontId="3" type="noConversion"/>
  </si>
  <si>
    <t>비고</t>
    <phoneticPr fontId="3" type="noConversion"/>
  </si>
  <si>
    <t>제한경쟁</t>
    <phoneticPr fontId="3" type="noConversion"/>
  </si>
  <si>
    <t>폐기물</t>
  </si>
  <si>
    <t>원주~제천 복선전철 제1공구 노반건설공사 건설폐기물처리용역</t>
  </si>
  <si>
    <t>폐기물처리 1식</t>
  </si>
  <si>
    <t>일반경쟁</t>
  </si>
  <si>
    <t>장기계속</t>
  </si>
  <si>
    <t>일반철도</t>
  </si>
  <si>
    <t>원주~제천 복선전철 제2공구 노반건설공사 건설폐기물처리용역</t>
  </si>
  <si>
    <t>원주~제천 복선전철 제3공구 노반건설공사 건설폐기물처리용역</t>
  </si>
  <si>
    <t>원주~제천 복선전철 제4공구 노반건설공사 건설폐기물처리용역</t>
  </si>
  <si>
    <t>문화재</t>
  </si>
  <si>
    <t>문화재시굴조사 1식</t>
  </si>
  <si>
    <t>일반철도</t>
    <phoneticPr fontId="3" type="noConversion"/>
  </si>
  <si>
    <t>건축</t>
    <phoneticPr fontId="3" type="noConversion"/>
  </si>
  <si>
    <t>장기계속</t>
    <phoneticPr fontId="3" type="noConversion"/>
  </si>
  <si>
    <t>기타</t>
    <phoneticPr fontId="3" type="noConversion"/>
  </si>
  <si>
    <t>214014A06C</t>
  </si>
  <si>
    <t>중앙선 덕소~용문간 복선전철</t>
  </si>
  <si>
    <t>케이블트레이</t>
  </si>
  <si>
    <t>계속비</t>
  </si>
  <si>
    <t>고속철도</t>
    <phoneticPr fontId="3" type="noConversion"/>
  </si>
  <si>
    <t>수도권본부</t>
    <phoneticPr fontId="3" type="noConversion"/>
  </si>
  <si>
    <t>수도권고속철도(수서~평택) 제1-2공구 노반신설 기타공사 건설폐기물처리용역</t>
  </si>
  <si>
    <t>203311CY2</t>
  </si>
  <si>
    <t>건설폐기물처리 1식</t>
  </si>
  <si>
    <t>203311CY3</t>
  </si>
  <si>
    <t>203311CY4</t>
  </si>
  <si>
    <t>203311CY5</t>
  </si>
  <si>
    <t>신호</t>
    <phoneticPr fontId="3" type="noConversion"/>
  </si>
  <si>
    <t>소계</t>
    <phoneticPr fontId="3" type="noConversion"/>
  </si>
  <si>
    <t>2012.10</t>
    <phoneticPr fontId="3" type="noConversion"/>
  </si>
  <si>
    <t>건축</t>
  </si>
  <si>
    <t>노반</t>
  </si>
  <si>
    <t>기타사업</t>
    <phoneticPr fontId="3" type="noConversion"/>
  </si>
  <si>
    <r>
      <t>161412C02</t>
    </r>
    <r>
      <rPr>
        <sz val="11"/>
        <rFont val="굴림"/>
        <family val="3"/>
        <charset val="129"/>
      </rPr>
      <t/>
    </r>
  </si>
  <si>
    <r>
      <t>161412C03</t>
    </r>
    <r>
      <rPr>
        <sz val="11"/>
        <rFont val="굴림"/>
        <family val="3"/>
        <charset val="129"/>
      </rPr>
      <t/>
    </r>
  </si>
  <si>
    <t>기획혁신본부</t>
    <phoneticPr fontId="3" type="noConversion"/>
  </si>
  <si>
    <t>영남본부</t>
    <phoneticPr fontId="3" type="noConversion"/>
  </si>
  <si>
    <t>강원본부</t>
    <phoneticPr fontId="3" type="noConversion"/>
  </si>
  <si>
    <t>녹색철도연구원</t>
    <phoneticPr fontId="3" type="noConversion"/>
  </si>
  <si>
    <t>※ 공단사정에 따라 발주일정, 발주금액, 사업규모 등이 변경될 수 있습니다.</t>
    <phoneticPr fontId="3" type="noConversion"/>
  </si>
  <si>
    <t>155858R83C1</t>
  </si>
  <si>
    <t>녹색철도연구원 품질인증센터</t>
  </si>
  <si>
    <t>신규생성</t>
    <phoneticPr fontId="3" type="noConversion"/>
  </si>
  <si>
    <t>원주~강릉 철도건설 제8공구 노반 신설 기타공사</t>
  </si>
  <si>
    <t>원주~강릉 철도건설 제9공구 노반 신설 기타공사</t>
  </si>
  <si>
    <t>원주~강릉 철도건설 제10공구 노반 신설 기타공사</t>
  </si>
  <si>
    <t>원주~강릉 철도건설 제11공구 노반 신설 기타공사</t>
  </si>
  <si>
    <t>10월</t>
  </si>
  <si>
    <t>노반</t>
    <phoneticPr fontId="3" type="noConversion"/>
  </si>
  <si>
    <t>수탁사업</t>
    <phoneticPr fontId="3" type="noConversion"/>
  </si>
  <si>
    <t>145331C07</t>
  </si>
  <si>
    <t>208331C01</t>
  </si>
  <si>
    <t>발주계획 계</t>
    <phoneticPr fontId="3" type="noConversion"/>
  </si>
  <si>
    <t xml:space="preserve">  - 고속철도</t>
    <phoneticPr fontId="3" type="noConversion"/>
  </si>
  <si>
    <t xml:space="preserve">  - 광역철도</t>
    <phoneticPr fontId="3" type="noConversion"/>
  </si>
  <si>
    <t xml:space="preserve">  - 기타사업</t>
    <phoneticPr fontId="3" type="noConversion"/>
  </si>
  <si>
    <t xml:space="preserve">  - 수탁사업</t>
    <phoneticPr fontId="3" type="noConversion"/>
  </si>
  <si>
    <t xml:space="preserve">  - 일반철도</t>
    <phoneticPr fontId="3" type="noConversion"/>
  </si>
  <si>
    <t>12월</t>
  </si>
  <si>
    <t xml:space="preserve">  - 영남본부</t>
    <phoneticPr fontId="3" type="noConversion"/>
  </si>
  <si>
    <t xml:space="preserve">  - 호남본부</t>
    <phoneticPr fontId="3" type="noConversion"/>
  </si>
  <si>
    <t xml:space="preserve">  - 충청본부</t>
    <phoneticPr fontId="3" type="noConversion"/>
  </si>
  <si>
    <t>02월</t>
  </si>
  <si>
    <t>03월</t>
  </si>
  <si>
    <t>04월</t>
  </si>
  <si>
    <t>05월</t>
  </si>
  <si>
    <t>06월</t>
  </si>
  <si>
    <t>07월</t>
  </si>
  <si>
    <t>08월</t>
  </si>
  <si>
    <t>09월</t>
  </si>
  <si>
    <t xml:space="preserve">  - 강원본부</t>
    <phoneticPr fontId="3" type="noConversion"/>
  </si>
  <si>
    <t xml:space="preserve">  - 수도권본부</t>
    <phoneticPr fontId="3" type="noConversion"/>
  </si>
  <si>
    <t xml:space="preserve">  - 경영지원안전실</t>
    <phoneticPr fontId="3" type="noConversion"/>
  </si>
  <si>
    <t xml:space="preserve">  - 건설본부</t>
    <phoneticPr fontId="3" type="noConversion"/>
  </si>
  <si>
    <t xml:space="preserve">  - 기술본부</t>
    <phoneticPr fontId="3" type="noConversion"/>
  </si>
  <si>
    <t xml:space="preserve">  - 녹색철도연구원</t>
    <phoneticPr fontId="3" type="noConversion"/>
  </si>
  <si>
    <t>ㅇ 지역본부</t>
    <phoneticPr fontId="3" type="noConversion"/>
  </si>
  <si>
    <t>궤도</t>
    <phoneticPr fontId="3" type="noConversion"/>
  </si>
  <si>
    <t>전력</t>
    <phoneticPr fontId="3" type="noConversion"/>
  </si>
  <si>
    <t>신호</t>
    <phoneticPr fontId="3" type="noConversion"/>
  </si>
  <si>
    <t>통신</t>
    <phoneticPr fontId="3" type="noConversion"/>
  </si>
  <si>
    <t>차량기지</t>
    <phoneticPr fontId="3" type="noConversion"/>
  </si>
  <si>
    <t>복합공종</t>
    <phoneticPr fontId="3" type="noConversion"/>
  </si>
  <si>
    <t>161331C02</t>
  </si>
  <si>
    <t>161331C03</t>
  </si>
  <si>
    <t>중앙선 도담~영천 복선전철 제2공구 노반 기본 및 실시설계</t>
  </si>
  <si>
    <t>중앙선 도담~영천 복선전철 제3공구 노반 기본 및 실시설계</t>
  </si>
  <si>
    <t>중앙선 도담~영천 복선전철 제4공구 노반 기본 및 실시설계</t>
  </si>
  <si>
    <t>중앙선 도담~영천 복선전철 제5공구 노반 기본 및 실시설계</t>
  </si>
  <si>
    <t>중앙선 도담~영천 복선전철 제6공구 노반 기본 및 실시설계</t>
  </si>
  <si>
    <t>중앙선 도담~영천 복선전철 제7공구 노반 기본 및 실시설계</t>
  </si>
  <si>
    <t>중앙선 도담~영천 복선전철 제8공구 노반 기본 및 실시설계</t>
  </si>
  <si>
    <t>중앙선 도담~영천 복선전철 제9공구 노반 기본 및 실시설계</t>
  </si>
  <si>
    <t>중앙선 도담~영천 복선전철 제10공구 노반 기본 및 실시설계</t>
  </si>
  <si>
    <t>중앙선 도담~영천 복선전철 제11공구 노반 기본 및 실시설계</t>
  </si>
  <si>
    <t>중앙선 도담~영천 복선전철 제12공구 노반 기본 및 실시설계</t>
  </si>
  <si>
    <t>역사 2동</t>
  </si>
  <si>
    <t>194113B14</t>
  </si>
  <si>
    <t>194113B13</t>
  </si>
  <si>
    <t>194113B12</t>
  </si>
  <si>
    <t>194113B11</t>
  </si>
  <si>
    <t>194113B10</t>
  </si>
  <si>
    <t>194113B09</t>
  </si>
  <si>
    <t>194113B08</t>
  </si>
  <si>
    <t>194113B07</t>
  </si>
  <si>
    <t>194113B06</t>
  </si>
  <si>
    <t>194113B05</t>
  </si>
  <si>
    <t>194113B04</t>
  </si>
  <si>
    <t>194113B03</t>
  </si>
  <si>
    <t>194113B02</t>
  </si>
  <si>
    <t>194113B15</t>
  </si>
  <si>
    <t>여주~문경 112역사 기본설계</t>
  </si>
  <si>
    <t>제한경쟁(PQ)</t>
  </si>
  <si>
    <t>단년도</t>
    <phoneticPr fontId="3" type="noConversion"/>
  </si>
  <si>
    <t>설계용역</t>
  </si>
  <si>
    <t>경전선 순천~원창간
방음벽 실시설계용역</t>
  </si>
  <si>
    <t>방음벽 설치 L= 280m</t>
  </si>
  <si>
    <t>미생성</t>
  </si>
  <si>
    <t>호남고속철도 장성 장산리 외연 유물산포지 문화유적 발굴조사(5-1공구 56구역)</t>
  </si>
  <si>
    <t>전남 장성군 서삼면 송현리 산 148-3번지 일원 시굴조사</t>
  </si>
  <si>
    <t>161311UB7C1</t>
  </si>
  <si>
    <t>건널목입체화</t>
  </si>
  <si>
    <t>레미콘</t>
  </si>
  <si>
    <t>건설본부</t>
  </si>
  <si>
    <t>영남본부</t>
  </si>
  <si>
    <t>군장</t>
  </si>
  <si>
    <t>서해선</t>
  </si>
  <si>
    <t>수원~인천</t>
  </si>
  <si>
    <t>영동선</t>
  </si>
  <si>
    <t>울산신항</t>
  </si>
  <si>
    <t>원주~강릉</t>
  </si>
  <si>
    <t>포항영일신항</t>
  </si>
  <si>
    <t>1분기</t>
  </si>
  <si>
    <t>1분기</t>
    <phoneticPr fontId="3" type="noConversion"/>
  </si>
  <si>
    <t>2분기</t>
  </si>
  <si>
    <t>2분기</t>
    <phoneticPr fontId="3" type="noConversion"/>
  </si>
  <si>
    <t>3분기</t>
  </si>
  <si>
    <t>3분기</t>
    <phoneticPr fontId="3" type="noConversion"/>
  </si>
  <si>
    <t>4분기</t>
  </si>
  <si>
    <t>4분기</t>
    <phoneticPr fontId="3" type="noConversion"/>
  </si>
  <si>
    <t>계</t>
    <phoneticPr fontId="3" type="noConversion"/>
  </si>
  <si>
    <t>구분</t>
    <phoneticPr fontId="4" type="noConversion"/>
  </si>
  <si>
    <t>발주부서</t>
    <phoneticPr fontId="7" type="noConversion"/>
  </si>
  <si>
    <t>호남본부 시설관리처</t>
    <phoneticPr fontId="3" type="noConversion"/>
  </si>
  <si>
    <t>미래철도기술개발
사업</t>
    <phoneticPr fontId="4" type="noConversion"/>
  </si>
  <si>
    <t>열차자동감시장치 1조, 전자연동장치 2조 제작기간(착수일로부터 16개월)</t>
    <phoneticPr fontId="3" type="noConversion"/>
  </si>
  <si>
    <t>녹색철도연구원 기술연구소</t>
    <phoneticPr fontId="3" type="noConversion"/>
  </si>
  <si>
    <t>184615H03C</t>
    <phoneticPr fontId="3" type="noConversion"/>
  </si>
  <si>
    <t>ㅇ 협상에의한계약
ㅇ 조달청위탁</t>
    <phoneticPr fontId="3" type="noConversion"/>
  </si>
  <si>
    <t>자기부상실용화사업</t>
    <phoneticPr fontId="4" type="noConversion"/>
  </si>
  <si>
    <t>제한경쟁</t>
    <phoneticPr fontId="4" type="noConversion"/>
  </si>
  <si>
    <t>수탁사업</t>
    <phoneticPr fontId="4" type="noConversion"/>
  </si>
  <si>
    <t>전력</t>
    <phoneticPr fontId="4" type="noConversion"/>
  </si>
  <si>
    <t>생성예정</t>
    <phoneticPr fontId="3" type="noConversion"/>
  </si>
  <si>
    <t>자기부상철도 케이블트레이 구매</t>
    <phoneticPr fontId="3" type="noConversion"/>
  </si>
  <si>
    <t>일반경쟁</t>
    <phoneticPr fontId="3" type="noConversion"/>
  </si>
  <si>
    <t>강원본부 전기PM부</t>
    <phoneticPr fontId="3" type="noConversion"/>
  </si>
  <si>
    <t>신규</t>
    <phoneticPr fontId="3" type="noConversion"/>
  </si>
  <si>
    <t>조달청구매</t>
    <phoneticPr fontId="3" type="noConversion"/>
  </si>
  <si>
    <t>협상계약</t>
    <phoneticPr fontId="3" type="noConversion"/>
  </si>
  <si>
    <t>계속비</t>
    <phoneticPr fontId="3" type="noConversion"/>
  </si>
  <si>
    <t>기술본부/
신호제어처</t>
    <phoneticPr fontId="3" type="noConversion"/>
  </si>
  <si>
    <t>방음판</t>
    <phoneticPr fontId="3" type="noConversion"/>
  </si>
  <si>
    <t>영남본부 시설관리부</t>
    <phoneticPr fontId="3" type="noConversion"/>
  </si>
  <si>
    <t>미정</t>
    <phoneticPr fontId="3" type="noConversion"/>
  </si>
  <si>
    <t>경부선 삼성-남성현간 성현터널 외 3개소 진입로 및 방재구난구역 설치공사</t>
    <phoneticPr fontId="3" type="noConversion"/>
  </si>
  <si>
    <t>레미콘</t>
    <phoneticPr fontId="3" type="noConversion"/>
  </si>
  <si>
    <t>155851R32C1</t>
    <phoneticPr fontId="3" type="noConversion"/>
  </si>
  <si>
    <t>광역철도</t>
    <phoneticPr fontId="3" type="noConversion"/>
  </si>
  <si>
    <t>기술본부/
전철전력처</t>
    <phoneticPr fontId="3" type="noConversion"/>
  </si>
  <si>
    <t>2단계경쟁입찰</t>
    <phoneticPr fontId="3" type="noConversion"/>
  </si>
  <si>
    <t>방송설비 1식</t>
    <phoneticPr fontId="3" type="noConversion"/>
  </si>
  <si>
    <t>기술본부/
정보통신처</t>
    <phoneticPr fontId="3" type="noConversion"/>
  </si>
  <si>
    <t>수탁(강매)     포함</t>
    <phoneticPr fontId="3" type="noConversion"/>
  </si>
  <si>
    <t>열차행선안내장치 1식</t>
    <phoneticPr fontId="3" type="noConversion"/>
  </si>
  <si>
    <t>수의계약</t>
    <phoneticPr fontId="3" type="noConversion"/>
  </si>
  <si>
    <t>영상감시설비 1식</t>
    <phoneticPr fontId="3" type="noConversion"/>
  </si>
  <si>
    <t>단차</t>
    <phoneticPr fontId="3" type="noConversion"/>
  </si>
  <si>
    <t>기술본부/
궤도처</t>
    <phoneticPr fontId="3" type="noConversion"/>
  </si>
  <si>
    <t>구매조건부</t>
    <phoneticPr fontId="3" type="noConversion"/>
  </si>
  <si>
    <t>청동연선 Cu-Mg 2종 구매(2012년)</t>
    <phoneticPr fontId="3" type="noConversion"/>
  </si>
  <si>
    <t>트롤리선 CU 110㎟ 구매(2012년)</t>
    <phoneticPr fontId="3" type="noConversion"/>
  </si>
  <si>
    <t>경원선 의정부변전소 소규모제어장치 구매</t>
    <phoneticPr fontId="3" type="noConversion"/>
  </si>
  <si>
    <t>경원선 의정부변전소 저압배전반(송변전)구매</t>
    <phoneticPr fontId="3" type="noConversion"/>
  </si>
  <si>
    <t>경의선 가좌외 4개역 교통카드시스템 장비구매</t>
    <phoneticPr fontId="4" type="noConversion"/>
  </si>
  <si>
    <t>교통카드시스템 1식</t>
    <phoneticPr fontId="3" type="noConversion"/>
  </si>
  <si>
    <t>경의선 가좌외 4개역 역무자동화설비 구매설치</t>
    <phoneticPr fontId="4" type="noConversion"/>
  </si>
  <si>
    <t>역무자동화설비 1식</t>
    <phoneticPr fontId="3" type="noConversion"/>
  </si>
  <si>
    <t>지명경쟁</t>
    <phoneticPr fontId="3" type="noConversion"/>
  </si>
  <si>
    <t>경춘선 별내외 3개역사 및 부산신항 남컨테이너 전송설비 구매설치(증설)</t>
    <phoneticPr fontId="4" type="noConversion"/>
  </si>
  <si>
    <t>전송설비 1식</t>
    <phoneticPr fontId="3" type="noConversion"/>
  </si>
  <si>
    <t>기흥~수원간 전자연동장치 구매</t>
    <phoneticPr fontId="3" type="noConversion"/>
  </si>
  <si>
    <t>기흥~수원간 케이블트레이 구매_12년</t>
    <phoneticPr fontId="3" type="noConversion"/>
  </si>
  <si>
    <t>케이블트레이 1식</t>
    <phoneticPr fontId="3" type="noConversion"/>
  </si>
  <si>
    <t>수도권본부 건설처</t>
    <phoneticPr fontId="3" type="noConversion"/>
  </si>
  <si>
    <t>(신규생성)</t>
    <phoneticPr fontId="3" type="noConversion"/>
  </si>
  <si>
    <t>분당선 기흥~방죽간 6.6㎸ 고압케이블 구매</t>
    <phoneticPr fontId="3" type="noConversion"/>
  </si>
  <si>
    <t>분당선 기흥~수원간 교통카드시스템 장비구매</t>
    <phoneticPr fontId="4" type="noConversion"/>
  </si>
  <si>
    <t>분당선 기흥~수원간 역무자동화설비 구매설치</t>
    <phoneticPr fontId="4" type="noConversion"/>
  </si>
  <si>
    <t>분당선 죽전~수원간 가스절연개폐장치 구매</t>
    <phoneticPr fontId="3" type="noConversion"/>
  </si>
  <si>
    <t>분당선 죽전~수원간 고장점표정반 구매</t>
    <phoneticPr fontId="3" type="noConversion"/>
  </si>
  <si>
    <t>분당선 죽전~수원간 단권변압기 구매</t>
    <phoneticPr fontId="3" type="noConversion"/>
  </si>
  <si>
    <t>분당선 죽전~수원간 원격진단장치 구매</t>
    <phoneticPr fontId="3" type="noConversion"/>
  </si>
  <si>
    <t>분당선 죽전~수원간 저압배전반 구매</t>
    <phoneticPr fontId="3" type="noConversion"/>
  </si>
  <si>
    <t>분당선 죽전~수원간 전철제어반 구매</t>
    <phoneticPr fontId="3" type="noConversion"/>
  </si>
  <si>
    <t>삼랑진-진주 복선전철 마산ATP GIS 이설 구매</t>
    <phoneticPr fontId="3" type="noConversion"/>
  </si>
  <si>
    <t>용산~가좌간 무절연AF궤도회로장치 구매</t>
    <phoneticPr fontId="3" type="noConversion"/>
  </si>
  <si>
    <t>용산~가좌간 자동폐색제어장치 구매</t>
    <phoneticPr fontId="3" type="noConversion"/>
  </si>
  <si>
    <t>중앙선 덕소~원주간 전력품질감시분석장치 구매</t>
    <phoneticPr fontId="3" type="noConversion"/>
  </si>
  <si>
    <t>경부선 지천-대구간 317km360부근외 4개소 방음벽 설치공사</t>
    <phoneticPr fontId="3" type="noConversion"/>
  </si>
  <si>
    <t>기흥~수원간 궤도회로기능감시장치 구매</t>
    <phoneticPr fontId="3" type="noConversion"/>
  </si>
  <si>
    <t>부산신항 남컨테이너 전기선로전환기 구매</t>
    <phoneticPr fontId="3" type="noConversion"/>
  </si>
  <si>
    <t>부산신항 남컨테이너 전자연동장치 구매</t>
    <phoneticPr fontId="3" type="noConversion"/>
  </si>
  <si>
    <t>부산신항 남컨테이너 LED신호기 구매</t>
    <phoneticPr fontId="3" type="noConversion"/>
  </si>
  <si>
    <t>부산신항 남켄테이너 무절연AF궤도회로장치 구매</t>
    <phoneticPr fontId="3" type="noConversion"/>
  </si>
  <si>
    <t>부산임항철도 남컨테이너 영상감시설비 구매설치</t>
    <phoneticPr fontId="4" type="noConversion"/>
  </si>
  <si>
    <t>분당선 기흥~방죽간외 1개소 배전반 구매</t>
    <phoneticPr fontId="3" type="noConversion"/>
  </si>
  <si>
    <t>오리~수원, 시설개량</t>
    <phoneticPr fontId="3" type="noConversion"/>
  </si>
  <si>
    <t>분당선 기흥~방죽간외 1개소 통신제어장치 구매</t>
    <phoneticPr fontId="3" type="noConversion"/>
  </si>
  <si>
    <t>삼랑진~진주(중리~진주) 궤도회로기능감시장치 구매</t>
    <phoneticPr fontId="3" type="noConversion"/>
  </si>
  <si>
    <t>신탄리~철원간 전자연동장치 구매</t>
    <phoneticPr fontId="3" type="noConversion"/>
  </si>
  <si>
    <t>용산~가좌간 케이블트레이 구매</t>
    <phoneticPr fontId="3" type="noConversion"/>
  </si>
  <si>
    <t>용산~성산 궤도회로기능감시장치 구매</t>
    <phoneticPr fontId="3" type="noConversion"/>
  </si>
  <si>
    <t>호남고속철도 오송~광주간 열차무선시스템 구매설치</t>
    <phoneticPr fontId="4" type="noConversion"/>
  </si>
  <si>
    <t>열차무선시스템 1식</t>
    <phoneticPr fontId="3" type="noConversion"/>
  </si>
  <si>
    <t>호남고속철도 오송~광주간 전기용 연선 구매</t>
    <phoneticPr fontId="3" type="noConversion"/>
  </si>
  <si>
    <t>연선</t>
    <phoneticPr fontId="3" type="noConversion"/>
  </si>
  <si>
    <t>호남고속철도 오송~광주간 전선관(FEP 200mm) 구매</t>
    <phoneticPr fontId="3" type="noConversion"/>
  </si>
  <si>
    <t>전선관</t>
    <phoneticPr fontId="3" type="noConversion"/>
  </si>
  <si>
    <t>경춘선 별내외 2개역 방송설비 구매설치</t>
    <phoneticPr fontId="4" type="noConversion"/>
  </si>
  <si>
    <t>경춘선 별내외 2개역 열차행선안내장치 구매설치</t>
    <phoneticPr fontId="4" type="noConversion"/>
  </si>
  <si>
    <t>경춘선 별내외 2개역 영상감시 구매설치</t>
    <phoneticPr fontId="4" type="noConversion"/>
  </si>
  <si>
    <t>부산신항 남컨테이너 궤도회로기능감시장치</t>
    <phoneticPr fontId="3" type="noConversion"/>
  </si>
  <si>
    <t>용문~서원주간 궤도회로기능감시장치 구매</t>
    <phoneticPr fontId="3" type="noConversion"/>
  </si>
  <si>
    <t>경춘선 별내외 1역 배전반 구매</t>
    <phoneticPr fontId="3" type="noConversion"/>
  </si>
  <si>
    <t>별내역, 묵현역</t>
    <phoneticPr fontId="3" type="noConversion"/>
  </si>
  <si>
    <t>경춘선 별내외 1역 큐비클형 가스절연개폐장치 구매</t>
    <phoneticPr fontId="3" type="noConversion"/>
  </si>
  <si>
    <t>경춘선 별내외 1역 통신제어장치 구매</t>
    <phoneticPr fontId="3" type="noConversion"/>
  </si>
  <si>
    <t>경춘선 별내외 2개역 교통카드시스템 장비구매</t>
    <phoneticPr fontId="4" type="noConversion"/>
  </si>
  <si>
    <t>경춘선 별내외 2개역 역무자동화설비 구매설치</t>
    <phoneticPr fontId="4" type="noConversion"/>
  </si>
  <si>
    <t>노후인프라 개선</t>
    <phoneticPr fontId="3" type="noConversion"/>
  </si>
  <si>
    <t>EAI개선</t>
    <phoneticPr fontId="3" type="noConversion"/>
  </si>
  <si>
    <t>호남고속철도 및 수도권고속철도 파장분할다중화장치 구매설치</t>
    <phoneticPr fontId="4" type="noConversion"/>
  </si>
  <si>
    <t>파장분할다중화장치 1식</t>
    <phoneticPr fontId="3" type="noConversion"/>
  </si>
  <si>
    <t>호남고속철도 지장설비 이설에 따른 밀착검지기(센서형 이중화) 구매</t>
    <phoneticPr fontId="3" type="noConversion"/>
  </si>
  <si>
    <t>밀착검지기</t>
    <phoneticPr fontId="3" type="noConversion"/>
  </si>
  <si>
    <t>호남고속철도 지장설비 이설에 따른 정읍역 전자연동장치 구매</t>
    <phoneticPr fontId="3" type="noConversion"/>
  </si>
  <si>
    <t>전자연동장치</t>
    <phoneticPr fontId="3" type="noConversion"/>
  </si>
  <si>
    <t>관리비
(기술개발비)</t>
    <phoneticPr fontId="3" type="noConversion"/>
  </si>
  <si>
    <t>동결융해시험기 등 15종 시험장비 구매</t>
    <phoneticPr fontId="3" type="noConversion"/>
  </si>
  <si>
    <t>관리비(기술개발비)</t>
    <phoneticPr fontId="3" type="noConversion"/>
  </si>
  <si>
    <t>수도권고속철도 수서~평택간 전기용 연선 구매</t>
    <phoneticPr fontId="3" type="noConversion"/>
  </si>
  <si>
    <t>수도권고속철도 수서~평택간 전선관(FEP 200mm) 구매</t>
    <phoneticPr fontId="3" type="noConversion"/>
  </si>
  <si>
    <t>오리-수원 복선전철 모란변전소 스코트변압기 구매</t>
    <phoneticPr fontId="3" type="noConversion"/>
  </si>
  <si>
    <t>오리-수원 복선전철 모란S/S외 1개소 원격진단장치 구매</t>
    <phoneticPr fontId="3" type="noConversion"/>
  </si>
  <si>
    <t>오리-수원 복선전철 모란S/S외 1개소 전철제어반 구매</t>
    <phoneticPr fontId="3" type="noConversion"/>
  </si>
  <si>
    <t>오리-수원 복선전철 수원SP 가스절연개폐장치 구매</t>
    <phoneticPr fontId="3" type="noConversion"/>
  </si>
  <si>
    <t>오리-수원 복선전철 수원SP 고장점표정반 구매</t>
    <phoneticPr fontId="3" type="noConversion"/>
  </si>
  <si>
    <t>오리-수원 복선전철 수원SP 단권변압기 구매</t>
    <phoneticPr fontId="3" type="noConversion"/>
  </si>
  <si>
    <t>오리-수원 복선전철 수원SP 저압배전반 구매</t>
    <phoneticPr fontId="3" type="noConversion"/>
  </si>
  <si>
    <t>인천공항철도 청라역 방송설비 구매설치</t>
    <phoneticPr fontId="4" type="noConversion"/>
  </si>
  <si>
    <t>인천공항철도 청라역 열차행선안내장치 구매설치</t>
    <phoneticPr fontId="4" type="noConversion"/>
  </si>
  <si>
    <t>인천공항철도 청라역 영상감시설비 구매설치</t>
    <phoneticPr fontId="4" type="noConversion"/>
  </si>
  <si>
    <t>인천공항철도 청라역 전송설비 구매설치(증설)</t>
    <phoneticPr fontId="4" type="noConversion"/>
  </si>
  <si>
    <t>광다중화장치 1식</t>
    <phoneticPr fontId="3" type="noConversion"/>
  </si>
  <si>
    <t>호남고속철도 열차제어케이블 구매</t>
    <phoneticPr fontId="3" type="noConversion"/>
  </si>
  <si>
    <t>열차제어케이블</t>
    <phoneticPr fontId="3" type="noConversion"/>
  </si>
  <si>
    <t>호남고속철도 오송~광주송정간 광다중화장치 구매설치</t>
    <phoneticPr fontId="4" type="noConversion"/>
  </si>
  <si>
    <t>호남고속철도 오송~광주송정간 통합망관리설비 및 정보통신망 구매설치</t>
    <phoneticPr fontId="4" type="noConversion"/>
  </si>
  <si>
    <t>통합망 및 정보통신망 1식</t>
    <phoneticPr fontId="3" type="noConversion"/>
  </si>
  <si>
    <t>급전선(ACSR 240)외 1종 구매(2012년)</t>
    <phoneticPr fontId="3" type="noConversion"/>
  </si>
  <si>
    <t>호남고속, 수도권</t>
    <phoneticPr fontId="3" type="noConversion"/>
  </si>
  <si>
    <t>수도권고속철도 수서~평택간 29㎸ 가스절연개폐장치 구매</t>
    <phoneticPr fontId="3" type="noConversion"/>
  </si>
  <si>
    <t>수도권고속철도 수서~평택간 광다중화장치 구매설치</t>
    <phoneticPr fontId="4" type="noConversion"/>
  </si>
  <si>
    <t>수도권고속철도 수서~평택간 열차무선시스템 구매설치</t>
    <phoneticPr fontId="4" type="noConversion"/>
  </si>
  <si>
    <t>수도권고속철도 오산변전소 170㎸ 가스절연개폐장치 구매</t>
    <phoneticPr fontId="3" type="noConversion"/>
  </si>
  <si>
    <t>수도권고속철도 오산변전소 급전구간 72.5㎸ 가스절연개폐장치 구매</t>
    <phoneticPr fontId="3" type="noConversion"/>
  </si>
  <si>
    <t>수도권고속철도 오산변전소 스코트변압기 구매</t>
    <phoneticPr fontId="3" type="noConversion"/>
  </si>
  <si>
    <t>수도권고속철도 중원변전소 170㎸ 가스절연개폐장치 구매</t>
    <phoneticPr fontId="3" type="noConversion"/>
  </si>
  <si>
    <t>수도권고속철도 중원변전소 급전구간 72.5㎸ 가스절연개폐장치 구매</t>
    <phoneticPr fontId="3" type="noConversion"/>
  </si>
  <si>
    <t>수도권고속철도 중원변전소 스코트변압기 구매</t>
    <phoneticPr fontId="3" type="noConversion"/>
  </si>
  <si>
    <t>호남고속철도 노령 및 노안변전소 급전구간 72.5㎸ 가스절연개폐장치 구매</t>
    <phoneticPr fontId="3" type="noConversion"/>
  </si>
  <si>
    <t>가스절연개폐장치</t>
    <phoneticPr fontId="3" type="noConversion"/>
  </si>
  <si>
    <t>호남고속철도 노령변전소 170㎸ 가스절연개폐장치 구매</t>
    <phoneticPr fontId="3" type="noConversion"/>
  </si>
  <si>
    <t>호남고속철도 노령변전소 스코트변압기 구매</t>
    <phoneticPr fontId="3" type="noConversion"/>
  </si>
  <si>
    <t>스코트변압기</t>
    <phoneticPr fontId="3" type="noConversion"/>
  </si>
  <si>
    <t>호남고속철도 논산변전소 170㎸ 가스절연개폐장치 구매</t>
    <phoneticPr fontId="3" type="noConversion"/>
  </si>
  <si>
    <t>호남고속철도 논산변전소 급전구간 72.5㎸ 가스절연개폐장치 구매</t>
    <phoneticPr fontId="3" type="noConversion"/>
  </si>
  <si>
    <t>호남고속철도 논산변전소 스코트변압기 구매</t>
    <phoneticPr fontId="3" type="noConversion"/>
  </si>
  <si>
    <t>호남고속철도 부용변전소 170㎸ 가스절연개폐장치 구매</t>
    <phoneticPr fontId="3" type="noConversion"/>
  </si>
  <si>
    <t>호남고속철도 부용변전소 급전구간 72.5㎸ 가스절연개폐장치 구매</t>
    <phoneticPr fontId="3" type="noConversion"/>
  </si>
  <si>
    <t>호남고속철도 부용변전소 스코트변압기 구매</t>
    <phoneticPr fontId="3" type="noConversion"/>
  </si>
  <si>
    <t>호남고속철도 오송~광주간 29㎸ 가스절연개폐장치 구매</t>
    <phoneticPr fontId="3" type="noConversion"/>
  </si>
  <si>
    <t>호남고속철도 익산변전소 급전구간 72.5㎸ 가스절연개폐장치 증설 및 신설</t>
    <phoneticPr fontId="3" type="noConversion"/>
  </si>
  <si>
    <t>10월</t>
    <phoneticPr fontId="3" type="noConversion"/>
  </si>
  <si>
    <t>경의선 강매외 2역 배전반 구매</t>
    <phoneticPr fontId="3" type="noConversion"/>
  </si>
  <si>
    <t>원흥역, 강매역, 청라역</t>
    <phoneticPr fontId="3" type="noConversion"/>
  </si>
  <si>
    <t>경의선 강매외 2역 큐비클형 가스절연개폐장치 구매</t>
    <phoneticPr fontId="3" type="noConversion"/>
  </si>
  <si>
    <t>경의선 강매외 2역 통신제어장치 구매</t>
    <phoneticPr fontId="3" type="noConversion"/>
  </si>
  <si>
    <t>경의선 강매외 2역 LED 조명기구 구매</t>
    <phoneticPr fontId="3" type="noConversion"/>
  </si>
  <si>
    <t>영동선  봉화~거촌간 사곡구교 확장공사</t>
    <phoneticPr fontId="3" type="noConversion"/>
  </si>
  <si>
    <t>강원본부 시설관리부</t>
    <phoneticPr fontId="3" type="noConversion"/>
  </si>
  <si>
    <t>영동선 나한정-도계 방음벽설치공사</t>
    <phoneticPr fontId="3" type="noConversion"/>
  </si>
  <si>
    <t>영동선 묵호~망상간 방음벽설치공사</t>
    <phoneticPr fontId="3" type="noConversion"/>
  </si>
  <si>
    <t>66㎸ 급전케이블(CV200㎟) 구매 설치</t>
    <phoneticPr fontId="3" type="noConversion"/>
  </si>
  <si>
    <t>제천~쌍용</t>
    <phoneticPr fontId="3" type="noConversion"/>
  </si>
  <si>
    <t>급전선 ACSR 240 구매(2012년)</t>
    <phoneticPr fontId="3" type="noConversion"/>
  </si>
  <si>
    <t>급전선 CU 150 구매(2012년)</t>
    <phoneticPr fontId="3" type="noConversion"/>
  </si>
  <si>
    <t>보호선 ACSR 93 구매</t>
    <phoneticPr fontId="3" type="noConversion"/>
  </si>
  <si>
    <t>태백선 제천~입석리간 22㎸ 특고압케이블 구매</t>
    <phoneticPr fontId="3" type="noConversion"/>
  </si>
  <si>
    <t>태백선 제천~입석리간 배전반(NEP) 구매</t>
    <phoneticPr fontId="3" type="noConversion"/>
  </si>
  <si>
    <t>태백선 제천~입석리간 통신제어장치 구매</t>
    <phoneticPr fontId="3" type="noConversion"/>
  </si>
  <si>
    <t>태백선 제천~입석리간 LED 조명기구 구매</t>
    <phoneticPr fontId="3" type="noConversion"/>
  </si>
  <si>
    <t>호남고속철도 오송~광주송정간 보안용카메라 구매</t>
    <phoneticPr fontId="4" type="noConversion"/>
  </si>
  <si>
    <t>보안용카메라 1식</t>
    <phoneticPr fontId="3" type="noConversion"/>
  </si>
  <si>
    <t>호남고속철도 오송~광주송정간 여객안내설비 구매설치</t>
    <phoneticPr fontId="4" type="noConversion"/>
  </si>
  <si>
    <t>여객안내설비 1식</t>
    <phoneticPr fontId="3" type="noConversion"/>
  </si>
  <si>
    <t>호남고속철도 CTC관제설비 구매설치</t>
    <phoneticPr fontId="3" type="noConversion"/>
  </si>
  <si>
    <t>관제설비</t>
    <phoneticPr fontId="3" type="noConversion"/>
  </si>
  <si>
    <t>수도권고속철도 열차제어시스템 구매</t>
    <phoneticPr fontId="3" type="noConversion"/>
  </si>
  <si>
    <t>※ 공단사정에 따라 발주일정, 발주금액, 사업규모 등이 변경될 수 있습니다.</t>
    <phoneticPr fontId="3" type="noConversion"/>
  </si>
  <si>
    <t>계속비</t>
    <phoneticPr fontId="3" type="noConversion"/>
  </si>
  <si>
    <t>광역철도</t>
    <phoneticPr fontId="3" type="noConversion"/>
  </si>
  <si>
    <t>신호</t>
    <phoneticPr fontId="3" type="noConversion"/>
  </si>
  <si>
    <t>기술본부/
신호제어처</t>
    <phoneticPr fontId="3" type="noConversion"/>
  </si>
  <si>
    <t>용역계약</t>
    <phoneticPr fontId="3" type="noConversion"/>
  </si>
  <si>
    <t>구매계약</t>
    <phoneticPr fontId="3" type="noConversion"/>
  </si>
  <si>
    <t>건수</t>
    <phoneticPr fontId="3" type="noConversion"/>
  </si>
  <si>
    <t>공사계약</t>
    <phoneticPr fontId="3" type="noConversion"/>
  </si>
  <si>
    <t>ㅇ 본사</t>
    <phoneticPr fontId="3" type="noConversion"/>
  </si>
  <si>
    <t xml:space="preserve">  - 기획혁신본부</t>
    <phoneticPr fontId="3" type="noConversion"/>
  </si>
  <si>
    <t>동해남부선 연결선 지급자재(레미콘)</t>
  </si>
  <si>
    <t>조달구매</t>
  </si>
  <si>
    <t>단년도</t>
  </si>
  <si>
    <t>영남본부 건설처</t>
  </si>
  <si>
    <t>102311P02</t>
  </si>
  <si>
    <t>조달청 구매</t>
  </si>
  <si>
    <t>경전선 진주역사 신축공사 레미콘구매</t>
  </si>
  <si>
    <t>122331P03C1</t>
  </si>
  <si>
    <t>경전선 반성역사 및 변전건물3동 신축공사 레미콘구매</t>
  </si>
  <si>
    <t>122331P04C1</t>
  </si>
  <si>
    <t>경전선 진주역사 신축공사 PHC파일 구매</t>
  </si>
  <si>
    <t>PHC파일</t>
  </si>
  <si>
    <t>경전선 진주역사 신축공사 한식 기와 구매</t>
  </si>
  <si>
    <t>기와</t>
  </si>
  <si>
    <t>경전선진주외 3개역 엘리베이터구매설치</t>
  </si>
  <si>
    <t>엘리베이터</t>
  </si>
  <si>
    <t>영남본부건설처</t>
  </si>
  <si>
    <t>대구선 동대구~영천 
지급자재구매</t>
  </si>
  <si>
    <t>193311P10</t>
  </si>
  <si>
    <t>PHC 말뚝</t>
  </si>
  <si>
    <t>흄관</t>
  </si>
  <si>
    <t>방음벽설치 : 7㎞177</t>
  </si>
  <si>
    <t>102311CE6</t>
  </si>
  <si>
    <t>※ 예산액은 당해년도분이고, 발주금액 총설계금액 기준임</t>
    <phoneticPr fontId="3" type="noConversion"/>
  </si>
  <si>
    <t>호남고속</t>
  </si>
  <si>
    <t>146112S05C1</t>
  </si>
  <si>
    <t>최저가</t>
  </si>
  <si>
    <t>최저가</t>
    <phoneticPr fontId="3" type="noConversion"/>
  </si>
  <si>
    <t>적격심사</t>
  </si>
  <si>
    <t>구분</t>
    <phoneticPr fontId="4" type="noConversion"/>
  </si>
  <si>
    <t>발주계획 계</t>
    <phoneticPr fontId="3" type="noConversion"/>
  </si>
  <si>
    <t>건수</t>
    <phoneticPr fontId="3" type="noConversion"/>
  </si>
  <si>
    <t>소계</t>
    <phoneticPr fontId="3" type="noConversion"/>
  </si>
  <si>
    <t>궤도</t>
    <phoneticPr fontId="3" type="noConversion"/>
  </si>
  <si>
    <t>전력</t>
    <phoneticPr fontId="3" type="noConversion"/>
  </si>
  <si>
    <t>신호</t>
    <phoneticPr fontId="3" type="noConversion"/>
  </si>
  <si>
    <t>통신</t>
    <phoneticPr fontId="3" type="noConversion"/>
  </si>
  <si>
    <t>차량기지</t>
    <phoneticPr fontId="3" type="noConversion"/>
  </si>
  <si>
    <t>PQ</t>
    <phoneticPr fontId="3" type="noConversion"/>
  </si>
  <si>
    <t>적격심사</t>
    <phoneticPr fontId="3" type="noConversion"/>
  </si>
  <si>
    <t>경부2단계 대전도심통과구간
예비관제 CTC관제설비 S/W개수</t>
  </si>
  <si>
    <t>강원본부 
 사업지원부</t>
  </si>
  <si>
    <t>기획혁신본부 정보관리처</t>
  </si>
  <si>
    <t>시설장비사무소 궤도시설부</t>
  </si>
  <si>
    <t>기술본부</t>
    <phoneticPr fontId="3" type="noConversion"/>
  </si>
  <si>
    <t>익산~대야</t>
  </si>
  <si>
    <t>예산액</t>
    <phoneticPr fontId="7" type="noConversion"/>
  </si>
  <si>
    <t>(단위:백만원)</t>
    <phoneticPr fontId="3" type="noConversion"/>
  </si>
  <si>
    <t>고속철도</t>
  </si>
  <si>
    <t>102321C21</t>
  </si>
  <si>
    <t>턴키,대안</t>
    <phoneticPr fontId="3" type="noConversion"/>
  </si>
  <si>
    <t>발주금액</t>
  </si>
  <si>
    <t>기타</t>
    <phoneticPr fontId="3" type="noConversion"/>
  </si>
  <si>
    <t>수송</t>
    <phoneticPr fontId="3" type="noConversion"/>
  </si>
  <si>
    <t>침수정거장(오류동역 외 2개역) 우수관거정비공사</t>
  </si>
  <si>
    <t>○우수관 신설 : U형 측구 L=1.5km, 원형관 L=0.5km</t>
  </si>
  <si>
    <t>경인선 오류동역, 경부선 영등포역 및 금천구청역 일원.</t>
  </si>
  <si>
    <t>155853RE9C1</t>
  </si>
  <si>
    <t>01월</t>
  </si>
  <si>
    <t>설계</t>
  </si>
  <si>
    <t>경영지원안전실</t>
  </si>
  <si>
    <t>삭제</t>
  </si>
  <si>
    <t>일반용역</t>
  </si>
  <si>
    <t>KR 신규직원 공개경쟁채용 대행용역</t>
  </si>
  <si>
    <t>채용 대행용역</t>
  </si>
  <si>
    <t>단차</t>
  </si>
  <si>
    <t>경영지원안전실 경영지원처</t>
  </si>
  <si>
    <t>일반운영비</t>
  </si>
  <si>
    <t>신규</t>
  </si>
  <si>
    <t>02월</t>
    <phoneticPr fontId="3" type="noConversion"/>
  </si>
  <si>
    <t>06월</t>
    <phoneticPr fontId="3" type="noConversion"/>
  </si>
  <si>
    <t>번호</t>
    <phoneticPr fontId="4" type="noConversion"/>
  </si>
  <si>
    <t>발주
시기</t>
    <phoneticPr fontId="4" type="noConversion"/>
  </si>
  <si>
    <t>1사 1공구</t>
    <phoneticPr fontId="3" type="noConversion"/>
  </si>
  <si>
    <t>변경사유</t>
    <phoneticPr fontId="4" type="noConversion"/>
  </si>
  <si>
    <t>발주월</t>
    <phoneticPr fontId="4" type="noConversion"/>
  </si>
  <si>
    <t>변경월</t>
    <phoneticPr fontId="4" type="noConversion"/>
  </si>
  <si>
    <t>기술본부</t>
    <phoneticPr fontId="3" type="noConversion"/>
  </si>
  <si>
    <t>2012년도 물품계약 발주계획서(4월)</t>
    <phoneticPr fontId="4" type="noConversion"/>
  </si>
  <si>
    <t>발주건명</t>
    <phoneticPr fontId="3" type="noConversion"/>
  </si>
  <si>
    <t>품   명</t>
    <phoneticPr fontId="4" type="noConversion"/>
  </si>
  <si>
    <t>계약방법</t>
    <phoneticPr fontId="3" type="noConversion"/>
  </si>
  <si>
    <t>물품총규모</t>
    <phoneticPr fontId="4" type="noConversion"/>
  </si>
  <si>
    <t>제한경쟁</t>
    <phoneticPr fontId="3" type="noConversion"/>
  </si>
  <si>
    <t>발주본부</t>
    <phoneticPr fontId="7" type="noConversion"/>
  </si>
  <si>
    <t>기타</t>
    <phoneticPr fontId="7" type="noConversion"/>
  </si>
  <si>
    <t>호남본부</t>
    <phoneticPr fontId="3" type="noConversion"/>
  </si>
  <si>
    <t>자기부상실용화사업</t>
    <phoneticPr fontId="4" type="noConversion"/>
  </si>
  <si>
    <t>자기부상철도 LED 등기구 구매</t>
    <phoneticPr fontId="3" type="noConversion"/>
  </si>
  <si>
    <t>제한경쟁</t>
    <phoneticPr fontId="4" type="noConversion"/>
  </si>
  <si>
    <t>녹색철도연구원</t>
    <phoneticPr fontId="3" type="noConversion"/>
  </si>
  <si>
    <t>일반경쟁</t>
    <phoneticPr fontId="3" type="noConversion"/>
  </si>
  <si>
    <t>호남고속철도 열차제어시스템 구매</t>
    <phoneticPr fontId="3" type="noConversion"/>
  </si>
  <si>
    <t>열차제어시스템</t>
    <phoneticPr fontId="3" type="noConversion"/>
  </si>
  <si>
    <t>협상계약</t>
    <phoneticPr fontId="3" type="noConversion"/>
  </si>
  <si>
    <t>가야선 범일-사상간 0km810 부근외 1개소 방음벽 설치공사</t>
    <phoneticPr fontId="3" type="noConversion"/>
  </si>
  <si>
    <t>방음판</t>
    <phoneticPr fontId="3" type="noConversion"/>
  </si>
  <si>
    <t>경부선 삼성-남성현간 성현터널 외 3개소 진입로 및 방재구난구역 설치공사</t>
    <phoneticPr fontId="3" type="noConversion"/>
  </si>
  <si>
    <t>레미콘</t>
    <phoneticPr fontId="3" type="noConversion"/>
  </si>
  <si>
    <t>66kv 급전케이블(TFR_CV200㎟) 구매 설치</t>
    <phoneticPr fontId="3" type="noConversion"/>
  </si>
  <si>
    <t>용산~문산</t>
    <phoneticPr fontId="3" type="noConversion"/>
  </si>
  <si>
    <t>제한경쟁</t>
    <phoneticPr fontId="3" type="noConversion"/>
  </si>
  <si>
    <t>개인정보보호 구축</t>
    <phoneticPr fontId="3" type="noConversion"/>
  </si>
  <si>
    <t>고유식별번호 암호화</t>
    <phoneticPr fontId="3" type="noConversion"/>
  </si>
  <si>
    <t>경부고속철도 대구도심구간 22㎸ 특고압케이블 구매</t>
    <phoneticPr fontId="3" type="noConversion"/>
  </si>
  <si>
    <t>특고압케이블</t>
    <phoneticPr fontId="3" type="noConversion"/>
  </si>
  <si>
    <t>경의선 가좌외 4개역 방송설비 구매설치</t>
    <phoneticPr fontId="4" type="noConversion"/>
  </si>
  <si>
    <t>방송설비 1식</t>
    <phoneticPr fontId="3" type="noConversion"/>
  </si>
  <si>
    <t>경의선 가좌외 4개역 열차행선안내장치 구매설치(NEP)</t>
    <phoneticPr fontId="4" type="noConversion"/>
  </si>
  <si>
    <t>열차행선안내장치 1식</t>
    <phoneticPr fontId="3" type="noConversion"/>
  </si>
  <si>
    <t>수의계약</t>
    <phoneticPr fontId="3" type="noConversion"/>
  </si>
  <si>
    <t>경의선 가좌외 4개역 영상감시 구매설치</t>
    <phoneticPr fontId="4" type="noConversion"/>
  </si>
  <si>
    <t>영상감시설비 1식</t>
    <phoneticPr fontId="3" type="noConversion"/>
  </si>
  <si>
    <t>경의선 용산~가좌간 22㎸ 특고압케이블 구매</t>
    <phoneticPr fontId="3" type="noConversion"/>
  </si>
  <si>
    <t>경의선 용산~가좌간 배전반(NEP) 구매</t>
    <phoneticPr fontId="3" type="noConversion"/>
  </si>
  <si>
    <t>배전반 1식</t>
    <phoneticPr fontId="3" type="noConversion"/>
  </si>
  <si>
    <t>경의선 용산~가좌간 큐비클형 가스절연개폐장치 구매</t>
    <phoneticPr fontId="3" type="noConversion"/>
  </si>
  <si>
    <t>경의선 용산~가좌간 통신제어장치 구매</t>
    <phoneticPr fontId="3" type="noConversion"/>
  </si>
  <si>
    <t>통신제어장치 1식</t>
    <phoneticPr fontId="3" type="noConversion"/>
  </si>
  <si>
    <t>경의선 용산~가좌간 LED 조명기구 구매</t>
    <phoneticPr fontId="3" type="noConversion"/>
  </si>
  <si>
    <t>LED 조명기구</t>
    <phoneticPr fontId="3" type="noConversion"/>
  </si>
  <si>
    <t>경전선 마산~진주간 조명타워 구매</t>
    <phoneticPr fontId="3" type="noConversion"/>
  </si>
  <si>
    <t>조명타워</t>
    <phoneticPr fontId="3" type="noConversion"/>
  </si>
  <si>
    <t>경전선 마산~진주간 LED 조명등기구 구매</t>
    <phoneticPr fontId="3" type="noConversion"/>
  </si>
  <si>
    <t>마산~진주</t>
    <phoneticPr fontId="3" type="noConversion"/>
  </si>
  <si>
    <t>경전선 마산~진주간외 1개소 배전반 구매</t>
    <phoneticPr fontId="3" type="noConversion"/>
  </si>
  <si>
    <t>마산~진주, 부산신항 남컨테이너</t>
    <phoneticPr fontId="3" type="noConversion"/>
  </si>
  <si>
    <t>경전선 마산~진주간외 1개소 큐비클형 가스절연개폐장치 구매</t>
    <phoneticPr fontId="3" type="noConversion"/>
  </si>
  <si>
    <t>경전선 마산~진주간외 1개소 통신제어장치 구매</t>
    <phoneticPr fontId="3" type="noConversion"/>
  </si>
  <si>
    <t>경전선 반성~진주간 22.9㎸ 특고압케이블 구매</t>
    <phoneticPr fontId="3" type="noConversion"/>
  </si>
  <si>
    <t>경춘선 별내외 2역 LED 조명기구 구매</t>
    <phoneticPr fontId="3" type="noConversion"/>
  </si>
  <si>
    <t>신내환승역, 별내역, 묵현역</t>
    <phoneticPr fontId="3" type="noConversion"/>
  </si>
  <si>
    <t xml:space="preserve">궤도공사용 지급자재(50kg 분기기) 구매 </t>
    <phoneticPr fontId="3" type="noConversion"/>
  </si>
  <si>
    <t xml:space="preserve">궤도공사용 지급자재(60kg 분기기) 구매 </t>
    <phoneticPr fontId="3" type="noConversion"/>
  </si>
  <si>
    <t xml:space="preserve">궤도공사용 지급자재(레일) 구매 </t>
    <phoneticPr fontId="3" type="noConversion"/>
  </si>
  <si>
    <t>급전선 CU 150㎟ 구매외 3건</t>
    <phoneticPr fontId="3" type="noConversion"/>
  </si>
  <si>
    <t>기흥~수원간 유절연AF궤도회로장치 구매설치[ATC-AF]</t>
    <phoneticPr fontId="3" type="noConversion"/>
  </si>
  <si>
    <t>기흥~수원간 전기선로전환기(NS-AM) 구매</t>
    <phoneticPr fontId="3" type="noConversion"/>
  </si>
  <si>
    <t>동순천~광양간 29㎸ 가스절연개폐장치 구매</t>
    <phoneticPr fontId="3" type="noConversion"/>
  </si>
  <si>
    <t>동순천~광양간 단권변압기(몰드) 구매</t>
    <phoneticPr fontId="3" type="noConversion"/>
  </si>
  <si>
    <t>마산~진주외 4개사업 제어케이블 구매(조달청 단가계약)</t>
    <phoneticPr fontId="3" type="noConversion"/>
  </si>
  <si>
    <t>삼랑진~진주외 4건</t>
    <phoneticPr fontId="3" type="noConversion"/>
  </si>
  <si>
    <t>부산신항 남컨테이너 자동폐색제어유니트 구매</t>
    <phoneticPr fontId="3" type="noConversion"/>
  </si>
  <si>
    <t>분당선 기흥~방죽간 LED 조명기구 구매</t>
    <phoneticPr fontId="3" type="noConversion"/>
  </si>
  <si>
    <t>분당선 기흥~수원간 방송설비 구매설치</t>
    <phoneticPr fontId="4" type="noConversion"/>
  </si>
  <si>
    <t>분당선 기흥~수원간 열차행선안내장치 구매설치</t>
    <phoneticPr fontId="4" type="noConversion"/>
  </si>
  <si>
    <t>분당선 기흥~수원간 영상감시 구매설치</t>
    <phoneticPr fontId="4" type="noConversion"/>
  </si>
  <si>
    <t>용산~가좌간 LED형 신호기구 구매</t>
    <phoneticPr fontId="3" type="noConversion"/>
  </si>
  <si>
    <t>중앙선 석불~서원주간 LED 조명기구 구매</t>
    <phoneticPr fontId="3" type="noConversion"/>
  </si>
  <si>
    <t>중앙선 양동외 1역 조명타워 구매</t>
    <phoneticPr fontId="3" type="noConversion"/>
  </si>
  <si>
    <t>청동연선 Cu-Mg 2종 구매(2012년)</t>
    <phoneticPr fontId="3" type="noConversion"/>
  </si>
  <si>
    <t>경부고속 2단계(대전, 대구), 용산~문산</t>
    <phoneticPr fontId="3" type="noConversion"/>
  </si>
  <si>
    <t>트롤리선 CU 110㎟ 구매(2012년)</t>
    <phoneticPr fontId="3" type="noConversion"/>
  </si>
  <si>
    <t>트롤리선 CU 150㎟ 구매(2012년)</t>
    <phoneticPr fontId="3" type="noConversion"/>
  </si>
  <si>
    <t>대전, 대구</t>
    <phoneticPr fontId="3" type="noConversion"/>
  </si>
  <si>
    <t>호남고속철도 정읍~하남간 조명타워 구매</t>
    <phoneticPr fontId="3" type="noConversion"/>
  </si>
  <si>
    <t>강원본부</t>
    <phoneticPr fontId="3" type="noConversion"/>
  </si>
  <si>
    <t>영남본부</t>
    <phoneticPr fontId="3" type="noConversion"/>
  </si>
  <si>
    <t>기획혁신본부</t>
    <phoneticPr fontId="3" type="noConversion"/>
  </si>
  <si>
    <t>기술본부</t>
    <phoneticPr fontId="3" type="noConversion"/>
  </si>
  <si>
    <t>04월</t>
    <phoneticPr fontId="3" type="noConversion"/>
  </si>
  <si>
    <t>10월</t>
    <phoneticPr fontId="3" type="noConversion"/>
  </si>
  <si>
    <t>09월</t>
    <phoneticPr fontId="3" type="noConversion"/>
  </si>
  <si>
    <t>경부선 경산-삼성간 346km520~346km686(하,좌)외 1개소 옹벽 하상보강기타공사</t>
  </si>
  <si>
    <t>하상보강 166m, 낙석방지시설 보강 110m 등</t>
  </si>
  <si>
    <t>경부선 경산-삼성간 346km520
동해선 부조-효자 138km090</t>
  </si>
  <si>
    <t>155853RE0C1</t>
  </si>
  <si>
    <t>경부선 상동-밀양간 상동
구교 확장공사</t>
  </si>
  <si>
    <t>상동구교 확장 및 구조물 신설</t>
  </si>
  <si>
    <t>상동-밀양간 상동구교</t>
  </si>
  <si>
    <t>장기</t>
  </si>
  <si>
    <t>155853RE1C1</t>
  </si>
  <si>
    <t>대구선 폐기물처리용역(4개공구)</t>
  </si>
  <si>
    <t>L=27.75KM(교량 16개소, 터널 1개소, 정거장 6개소)</t>
  </si>
  <si>
    <t>193311CV1~4</t>
  </si>
  <si>
    <t>재고자재 사용</t>
  </si>
  <si>
    <t>삭제</t>
    <phoneticPr fontId="3" type="noConversion"/>
  </si>
  <si>
    <t>울산신항 인입철도 노반건설공사</t>
  </si>
  <si>
    <t>총연장 9.3Km 
공사기간(착공일로부터 60개월)</t>
  </si>
  <si>
    <t>울산시,울주군</t>
  </si>
  <si>
    <t>문화재 현상변경 및 시설규모 축소 검토</t>
  </si>
  <si>
    <t>포항영일신항만 인입철도 노반건설공사</t>
  </si>
  <si>
    <t>총연장 9.23Km 
공사기간(착공일로부터 60개월)</t>
  </si>
  <si>
    <t>경상북도 포항시</t>
  </si>
  <si>
    <t>시설규모 축소 검토</t>
  </si>
  <si>
    <t>서해선(홍성~송산)복선전철 제10공구 노반건설공사</t>
  </si>
  <si>
    <t>총연장 10.639Km 
공사기간(착공일로부터 56개월)</t>
  </si>
  <si>
    <t>화성시 활초동~화성시 문호동</t>
  </si>
  <si>
    <t>서해선(홍성~송산)복선전철 제1공구 노반건설공사</t>
  </si>
  <si>
    <t>총연장 12.100Km 
공사기간(착공일로부터 53개월)</t>
  </si>
  <si>
    <t>홍성군 홍성읍~예산군 삽교읍</t>
  </si>
  <si>
    <t>서해선(홍성~송산)복선전철 제2공구 노반건설공사</t>
  </si>
  <si>
    <t>총연장 8.600Km 
공사기간(착공일로부터 59개월)</t>
  </si>
  <si>
    <t>예산군 삽교읍~당진군 합덕읍</t>
  </si>
  <si>
    <t>서해선(홍성~송산)복선전철 제3공구 노반건설공사</t>
  </si>
  <si>
    <t>총연장 7.600Km 
공사기간(착공일로부터 51개월)</t>
  </si>
  <si>
    <t>당진군 합덕읍~당진군 우강면</t>
  </si>
  <si>
    <t>서해선(홍성~송산)복선전철 제6공구 노반건설공사</t>
  </si>
  <si>
    <t>총연장 7.600Km 
공사기간(착공일로부터 49개월)</t>
  </si>
  <si>
    <t>평택시 현덕면~평택시 안중읍</t>
  </si>
  <si>
    <t>서해선(홍성~송산)복선전철 제7공구 노반건설공사</t>
  </si>
  <si>
    <t>총연장 7.100Km 
공사기간(착공일로부터 51개월)</t>
  </si>
  <si>
    <t>평택시 안중읍~평택시 청북면</t>
  </si>
  <si>
    <t>서해선(홍성~송산)복선전철 제8공구 노반건설공사</t>
  </si>
  <si>
    <t>총연장 8.500Km 
공사기간(착공일로부터 51개월)</t>
  </si>
  <si>
    <t>평택시 청북면~화성시 향남읍</t>
  </si>
  <si>
    <t>서해선(홍성~송산)복선전철 제9공구 노반건설공사</t>
  </si>
  <si>
    <t>총연장 10.500Km 
공사기간(착공일로부터 54개월)</t>
  </si>
  <si>
    <t>화성시 향남읍~화성시 활초동</t>
  </si>
  <si>
    <t>감리</t>
  </si>
  <si>
    <t>군장국가산업단지인입철도 노반 건설공사 전면책임감리용역</t>
  </si>
  <si>
    <t>노반1~2공구,29.6km</t>
  </si>
  <si>
    <t>160121s011</t>
  </si>
  <si>
    <t>익산~대야 복선전철 노반 건설공사 전면책임감리용역</t>
  </si>
  <si>
    <t>노반1~2공구,11km</t>
  </si>
  <si>
    <t>158121s101</t>
  </si>
  <si>
    <t>복선,  L=17.4km</t>
  </si>
  <si>
    <t>턴키구간</t>
  </si>
  <si>
    <t>복선, L=13.68km</t>
  </si>
  <si>
    <t>221111D19C</t>
  </si>
  <si>
    <t>복선, L=14.25km</t>
  </si>
  <si>
    <t>221111D20C</t>
  </si>
  <si>
    <t>TK구간으로 변경</t>
  </si>
  <si>
    <t>복선, L=12.15km</t>
  </si>
  <si>
    <t>221111D21C</t>
  </si>
  <si>
    <t>중앙선 도담~영천 복선전철 제1공구 노반 기본 및 실시설계</t>
  </si>
  <si>
    <t>복선, L=12.50km</t>
  </si>
  <si>
    <t>221111D10C</t>
  </si>
  <si>
    <t>복선, L=14.68km</t>
  </si>
  <si>
    <t>221111D11C</t>
  </si>
  <si>
    <t>복선, L=10.52km</t>
  </si>
  <si>
    <t>221111D12C</t>
  </si>
  <si>
    <t>복선, L=10.34km</t>
  </si>
  <si>
    <t>221111D13C</t>
  </si>
  <si>
    <t>복선, L=10.55km</t>
  </si>
  <si>
    <t>221111D14C</t>
  </si>
  <si>
    <t>복선, L=4.70km</t>
  </si>
  <si>
    <t>221111D15C</t>
  </si>
  <si>
    <t>복선, L=7.80km</t>
  </si>
  <si>
    <t>221111D16C</t>
  </si>
  <si>
    <t>복선, L=10.50km</t>
  </si>
  <si>
    <t>221111D17C</t>
  </si>
  <si>
    <t>복선, L=12.00km</t>
  </si>
  <si>
    <t>221111D18C</t>
  </si>
  <si>
    <t>울산신항인입철도 노반건설공사 전면책임감리용역</t>
  </si>
  <si>
    <t>노반1개공구,9.3km</t>
  </si>
  <si>
    <t>211121s101</t>
  </si>
  <si>
    <t>직접감독사업으로 지정</t>
  </si>
  <si>
    <t>포항영일만신항인입철도 전면책임감리용역</t>
  </si>
  <si>
    <t>노반1개공구,11.3km</t>
  </si>
  <si>
    <t>212121s101</t>
  </si>
  <si>
    <t>사전재해</t>
  </si>
  <si>
    <t>장항선 개량 2단계 철도건설 사전재해영향성 검토</t>
  </si>
  <si>
    <t>복선, L=32.41km</t>
  </si>
  <si>
    <t>219111V20C</t>
  </si>
  <si>
    <t>영천~신경주 복선전철 사전재해영향성 검토</t>
  </si>
  <si>
    <t>복선, L=25.50km</t>
  </si>
  <si>
    <t>기본계획용역(녹색사업전략처)이 당초3월→6월 준공예정임에 따라 발주시기 13년이후로 조정</t>
  </si>
  <si>
    <t>진주~광양 하동외 4개역사 실시설계</t>
  </si>
  <si>
    <t>역사 5동</t>
  </si>
  <si>
    <t>수의계약</t>
  </si>
  <si>
    <t>127113D01</t>
  </si>
  <si>
    <t>서해선 복선전철 1․2․3공구 노반건설공사 전면 책임감리용역</t>
  </si>
  <si>
    <t>복선,  L=28.3km</t>
  </si>
  <si>
    <t>서해선 복선전철 6․7․8공구 노반건설공사 전면 책임감리용역</t>
  </si>
  <si>
    <t>복선,  L=23.2km</t>
  </si>
  <si>
    <r>
      <t>서해선 복선전철 9․10공구 노반건설공사 전면 책임감리용역</t>
    </r>
    <r>
      <rPr>
        <sz val="9"/>
        <rFont val="바탕체"/>
        <family val="1"/>
        <charset val="129"/>
      </rPr>
      <t/>
    </r>
  </si>
  <si>
    <t>복선,  L=21.1km</t>
  </si>
  <si>
    <t>건설본부 광역/민자철도처</t>
  </si>
  <si>
    <t>인천국제공항 제2여객터미널 연결철도 건설공사</t>
  </si>
  <si>
    <t xml:space="preserve">철도신설 7.8km
- 정거장 1개소
 </t>
  </si>
  <si>
    <t>인천광역시 중구 운서동(인천공항내)</t>
  </si>
  <si>
    <t>대형공사입찰방법 심의(5.3)결과 T/K 공사로 추진</t>
  </si>
  <si>
    <t>여주~문경 113역사 기본설계</t>
  </si>
  <si>
    <t>역사 1동</t>
  </si>
  <si>
    <t>159113B03</t>
  </si>
  <si>
    <t>송산차량기지 등</t>
    <phoneticPr fontId="3" type="noConversion"/>
  </si>
  <si>
    <t>(5월)</t>
    <phoneticPr fontId="3" type="noConversion"/>
  </si>
  <si>
    <t>05월</t>
    <phoneticPr fontId="3" type="noConversion"/>
  </si>
  <si>
    <t>발주완료</t>
    <phoneticPr fontId="3" type="noConversion"/>
  </si>
  <si>
    <t xml:space="preserve"> 2012년도 공사계약 발주계획서(4월)</t>
    <phoneticPr fontId="7" type="noConversion"/>
  </si>
  <si>
    <t>※ 공단사정에 따라 발주일정, 발주금액, 사업규모 등이 변경될 수 있습니다.</t>
    <phoneticPr fontId="3" type="noConversion"/>
  </si>
  <si>
    <t>(단위 : 백만원)</t>
    <phoneticPr fontId="3" type="noConversion"/>
  </si>
  <si>
    <t>번호</t>
    <phoneticPr fontId="4" type="noConversion"/>
  </si>
  <si>
    <t>발주시기</t>
    <phoneticPr fontId="4" type="noConversion"/>
  </si>
  <si>
    <t>1사 1공구</t>
    <phoneticPr fontId="3" type="noConversion"/>
  </si>
  <si>
    <t>공 사 건 명</t>
    <phoneticPr fontId="7" type="noConversion"/>
  </si>
  <si>
    <t>주요공사 개요</t>
    <phoneticPr fontId="3" type="noConversion"/>
  </si>
  <si>
    <t>공사지역</t>
    <phoneticPr fontId="3" type="noConversion"/>
  </si>
  <si>
    <t>공사금액</t>
    <phoneticPr fontId="4" type="noConversion"/>
  </si>
  <si>
    <t>2012년도
예산</t>
    <phoneticPr fontId="7" type="noConversion"/>
  </si>
  <si>
    <t>입찰방법</t>
    <phoneticPr fontId="4" type="noConversion"/>
  </si>
  <si>
    <t>예산구분</t>
    <phoneticPr fontId="3" type="noConversion"/>
  </si>
  <si>
    <t>사업구분</t>
    <phoneticPr fontId="3" type="noConversion"/>
  </si>
  <si>
    <t>공종</t>
    <phoneticPr fontId="3" type="noConversion"/>
  </si>
  <si>
    <t>발주부서</t>
    <phoneticPr fontId="3" type="noConversion"/>
  </si>
  <si>
    <t>WP코드</t>
    <phoneticPr fontId="3" type="noConversion"/>
  </si>
  <si>
    <t>비고</t>
    <phoneticPr fontId="3" type="noConversion"/>
  </si>
  <si>
    <t>발주본부</t>
    <phoneticPr fontId="3" type="noConversion"/>
  </si>
  <si>
    <t>주요사업</t>
    <phoneticPr fontId="3" type="noConversion"/>
  </si>
  <si>
    <t>분기별</t>
    <phoneticPr fontId="4" type="noConversion"/>
  </si>
  <si>
    <t>계약방법</t>
    <phoneticPr fontId="3" type="noConversion"/>
  </si>
  <si>
    <t>변경사유</t>
    <phoneticPr fontId="4" type="noConversion"/>
  </si>
  <si>
    <t>발주월</t>
    <phoneticPr fontId="4" type="noConversion"/>
  </si>
  <si>
    <t>변경월</t>
    <phoneticPr fontId="4" type="noConversion"/>
  </si>
  <si>
    <t>02월</t>
    <phoneticPr fontId="3" type="noConversion"/>
  </si>
  <si>
    <t>경부고속철도 대구~부산구간방음시설 설치공사</t>
    <phoneticPr fontId="3" type="noConversion"/>
  </si>
  <si>
    <t>경상남 ․ 북도 및 울산 ․ 부산광역시</t>
    <phoneticPr fontId="3" type="noConversion"/>
  </si>
  <si>
    <t>적격심사</t>
    <phoneticPr fontId="3" type="noConversion"/>
  </si>
  <si>
    <t>영남본부</t>
    <phoneticPr fontId="3" type="noConversion"/>
  </si>
  <si>
    <t>기타</t>
    <phoneticPr fontId="3" type="noConversion"/>
  </si>
  <si>
    <t>1분기</t>
    <phoneticPr fontId="3" type="noConversion"/>
  </si>
  <si>
    <t>발주완료</t>
    <phoneticPr fontId="3" type="noConversion"/>
  </si>
  <si>
    <t>02월</t>
    <phoneticPr fontId="3" type="noConversion"/>
  </si>
  <si>
    <t>경춘선 묵현역사 신축공사</t>
    <phoneticPr fontId="3" type="noConversion"/>
  </si>
  <si>
    <t>연면적 960㎡
공사기간(착공일로부터 18개월)</t>
    <phoneticPr fontId="3" type="noConversion"/>
  </si>
  <si>
    <t>경기도 남양주시 화도읍 묵현리</t>
    <phoneticPr fontId="3" type="noConversion"/>
  </si>
  <si>
    <t>장기</t>
    <phoneticPr fontId="3" type="noConversion"/>
  </si>
  <si>
    <t>수탁사업</t>
    <phoneticPr fontId="3" type="noConversion"/>
  </si>
  <si>
    <t>건축</t>
    <phoneticPr fontId="3" type="noConversion"/>
  </si>
  <si>
    <t>108331C05</t>
    <phoneticPr fontId="3" type="noConversion"/>
  </si>
  <si>
    <t>건설본부</t>
    <phoneticPr fontId="3" type="noConversion"/>
  </si>
  <si>
    <t>일반경쟁</t>
    <phoneticPr fontId="3" type="noConversion"/>
  </si>
  <si>
    <t>발주완료</t>
    <phoneticPr fontId="3" type="noConversion"/>
  </si>
  <si>
    <t>02월</t>
    <phoneticPr fontId="3" type="noConversion"/>
  </si>
  <si>
    <t>신탄리~철원 철도복원 궤도공사</t>
    <phoneticPr fontId="3" type="noConversion"/>
  </si>
  <si>
    <t>자갈궤도 11.2km</t>
    <phoneticPr fontId="3" type="noConversion"/>
  </si>
  <si>
    <t>신탄리~철원</t>
    <phoneticPr fontId="3" type="noConversion"/>
  </si>
  <si>
    <t>장기계속</t>
    <phoneticPr fontId="3" type="noConversion"/>
  </si>
  <si>
    <t>일반철도</t>
    <phoneticPr fontId="3" type="noConversion"/>
  </si>
  <si>
    <t>궤도</t>
    <phoneticPr fontId="3" type="noConversion"/>
  </si>
  <si>
    <t>기술본부/
궤도처</t>
    <phoneticPr fontId="3" type="noConversion"/>
  </si>
  <si>
    <t>신규생성</t>
    <phoneticPr fontId="3" type="noConversion"/>
  </si>
  <si>
    <t>기술본부</t>
    <phoneticPr fontId="3" type="noConversion"/>
  </si>
  <si>
    <t>기타</t>
    <phoneticPr fontId="3" type="noConversion"/>
  </si>
  <si>
    <t>제한경쟁</t>
    <phoneticPr fontId="3" type="noConversion"/>
  </si>
  <si>
    <t>03월</t>
    <phoneticPr fontId="3" type="noConversion"/>
  </si>
  <si>
    <t>경춘선 별내외 1역 전력설비 신설공사</t>
    <phoneticPr fontId="3" type="noConversion"/>
  </si>
  <si>
    <t>별내역, 묵현역</t>
    <phoneticPr fontId="3" type="noConversion"/>
  </si>
  <si>
    <t>적격심사</t>
    <phoneticPr fontId="3" type="noConversion"/>
  </si>
  <si>
    <t>장기계속</t>
    <phoneticPr fontId="3" type="noConversion"/>
  </si>
  <si>
    <t>수탁사업</t>
    <phoneticPr fontId="3" type="noConversion"/>
  </si>
  <si>
    <t>전력</t>
    <phoneticPr fontId="3" type="noConversion"/>
  </si>
  <si>
    <t>기술본부/
전철전력처</t>
    <phoneticPr fontId="3" type="noConversion"/>
  </si>
  <si>
    <t>신규생성</t>
    <phoneticPr fontId="3" type="noConversion"/>
  </si>
  <si>
    <t>기술본부</t>
    <phoneticPr fontId="3" type="noConversion"/>
  </si>
  <si>
    <t>기타</t>
    <phoneticPr fontId="3" type="noConversion"/>
  </si>
  <si>
    <t>1분기</t>
    <phoneticPr fontId="3" type="noConversion"/>
  </si>
  <si>
    <t>KRTCS 성능평가를 위한 대불선 시험선 신호설비 신설기타공사</t>
    <phoneticPr fontId="3" type="noConversion"/>
  </si>
  <si>
    <t>총연장 11.25Km 
공사기간(착공일로부터 10개월)</t>
    <phoneticPr fontId="3" type="noConversion"/>
  </si>
  <si>
    <t>전남 무안군 대불선 일로~대불간</t>
    <phoneticPr fontId="3" type="noConversion"/>
  </si>
  <si>
    <t>단년도</t>
    <phoneticPr fontId="3" type="noConversion"/>
  </si>
  <si>
    <t>신호</t>
    <phoneticPr fontId="3" type="noConversion"/>
  </si>
  <si>
    <t>184615H04C</t>
    <phoneticPr fontId="3" type="noConversion"/>
  </si>
  <si>
    <t>녹색철도연구원</t>
    <phoneticPr fontId="3" type="noConversion"/>
  </si>
  <si>
    <t>총연장 9.40Km 
공사기간(착공일로부터 45개월)</t>
    <phoneticPr fontId="3" type="noConversion"/>
  </si>
  <si>
    <t>평창군, 
강릉시</t>
    <phoneticPr fontId="3" type="noConversion"/>
  </si>
  <si>
    <t>최저가</t>
    <phoneticPr fontId="3" type="noConversion"/>
  </si>
  <si>
    <t>노반</t>
    <phoneticPr fontId="3" type="noConversion"/>
  </si>
  <si>
    <t>건설본부</t>
    <phoneticPr fontId="3" type="noConversion"/>
  </si>
  <si>
    <t>원주~강릉</t>
    <phoneticPr fontId="3" type="noConversion"/>
  </si>
  <si>
    <t>1분기</t>
    <phoneticPr fontId="3" type="noConversion"/>
  </si>
  <si>
    <t>제한경쟁</t>
    <phoneticPr fontId="3" type="noConversion"/>
  </si>
  <si>
    <t>발주완료</t>
    <phoneticPr fontId="3" type="noConversion"/>
  </si>
  <si>
    <t>03월</t>
    <phoneticPr fontId="3" type="noConversion"/>
  </si>
  <si>
    <t>원주~강릉 철도건설 제6공구 노반 신설 기타공사</t>
    <phoneticPr fontId="3" type="noConversion"/>
  </si>
  <si>
    <t>총연장 8.80Km 
공사기간(착공일로부터 35개월)</t>
    <phoneticPr fontId="3" type="noConversion"/>
  </si>
  <si>
    <t>평창군</t>
    <phoneticPr fontId="3" type="noConversion"/>
  </si>
  <si>
    <t>원주~강릉 철도건설 제7공구 노반 신설 기타공사</t>
    <phoneticPr fontId="3" type="noConversion"/>
  </si>
  <si>
    <t>총연장 9.42Km 
공사기간(착공일로부터 38개월)</t>
    <phoneticPr fontId="3" type="noConversion"/>
  </si>
  <si>
    <t>총연장 7.48Km 
공사기간(착공일로부터 35개월)</t>
    <phoneticPr fontId="3" type="noConversion"/>
  </si>
  <si>
    <t>총연장 12.70Km 
공사기간(착공일로부터 49개월)</t>
    <phoneticPr fontId="3" type="noConversion"/>
  </si>
  <si>
    <t>04월</t>
    <phoneticPr fontId="3" type="noConversion"/>
  </si>
  <si>
    <t>호남고속철도 제1공구(오송~익산간) 궤도부설 기타공사</t>
    <phoneticPr fontId="3" type="noConversion"/>
  </si>
  <si>
    <t>콘크리트궤도 145,617km  자갈궤도 8.807km</t>
    <phoneticPr fontId="3" type="noConversion"/>
  </si>
  <si>
    <t>오송~익산</t>
    <phoneticPr fontId="3" type="noConversion"/>
  </si>
  <si>
    <t>계속비</t>
    <phoneticPr fontId="3" type="noConversion"/>
  </si>
  <si>
    <t>고속철도</t>
    <phoneticPr fontId="3" type="noConversion"/>
  </si>
  <si>
    <t>호남고속</t>
    <phoneticPr fontId="3" type="noConversion"/>
  </si>
  <si>
    <t>2분기</t>
    <phoneticPr fontId="3" type="noConversion"/>
  </si>
  <si>
    <t>호남고속철도 제2공구(익산~광주송정간) 궤도부설 기타공사</t>
    <phoneticPr fontId="3" type="noConversion"/>
  </si>
  <si>
    <t>콘크리트궤도 193.161km   자갈궤도 17.167km</t>
    <phoneticPr fontId="3" type="noConversion"/>
  </si>
  <si>
    <t>익산~광주</t>
    <phoneticPr fontId="3" type="noConversion"/>
  </si>
  <si>
    <t>매탄역사 신축공사</t>
    <phoneticPr fontId="3" type="noConversion"/>
  </si>
  <si>
    <t>매탄: 지하역3층 연면적 10,500㎡
공사기간(착공일로부터 18개월)</t>
    <phoneticPr fontId="3" type="noConversion"/>
  </si>
  <si>
    <t>수원시 권선구 권선동</t>
    <phoneticPr fontId="3" type="noConversion"/>
  </si>
  <si>
    <t>광역철도</t>
    <phoneticPr fontId="3" type="noConversion"/>
  </si>
  <si>
    <t>건축</t>
    <phoneticPr fontId="3" type="noConversion"/>
  </si>
  <si>
    <t>수원지하역사 신축공사</t>
    <phoneticPr fontId="3" type="noConversion"/>
  </si>
  <si>
    <t>수원지하: 지하4층 연면적 14,409㎡
매교: 지하3층 연면적 10,500㎡
공사기간(착공일로부터 18개월)</t>
    <phoneticPr fontId="3" type="noConversion"/>
  </si>
  <si>
    <t>수원시 권선구 매산로 1가</t>
    <phoneticPr fontId="3" type="noConversion"/>
  </si>
  <si>
    <t>143331C05</t>
    <phoneticPr fontId="3" type="noConversion"/>
  </si>
  <si>
    <t>총사업비 사전
협의 완료에
따라 공사
 조기 발주</t>
    <phoneticPr fontId="3" type="noConversion"/>
  </si>
  <si>
    <t>경원선 신탄리-철원간 통신설비 신설공사</t>
    <phoneticPr fontId="3" type="noConversion"/>
  </si>
  <si>
    <t>통신설비 1식</t>
    <phoneticPr fontId="3" type="noConversion"/>
  </si>
  <si>
    <t>신탄리~철원</t>
    <phoneticPr fontId="3" type="noConversion"/>
  </si>
  <si>
    <t>통신</t>
    <phoneticPr fontId="3" type="noConversion"/>
  </si>
  <si>
    <t>기술본부/
정보통신처</t>
    <phoneticPr fontId="3" type="noConversion"/>
  </si>
  <si>
    <t>04월</t>
    <phoneticPr fontId="3" type="noConversion"/>
  </si>
  <si>
    <t>경춘선 별내외 1역 통신설비 신설공사</t>
    <phoneticPr fontId="3" type="noConversion"/>
  </si>
  <si>
    <t>통신설비 1식</t>
    <phoneticPr fontId="3" type="noConversion"/>
  </si>
  <si>
    <t xml:space="preserve">별내역 및 묵현역사 </t>
    <phoneticPr fontId="3" type="noConversion"/>
  </si>
  <si>
    <t>통신</t>
    <phoneticPr fontId="3" type="noConversion"/>
  </si>
  <si>
    <t>기술본부/
정보통신처</t>
    <phoneticPr fontId="3" type="noConversion"/>
  </si>
  <si>
    <t>부산임항철도 남컨테이너 통신설비 신설공사</t>
    <phoneticPr fontId="3" type="noConversion"/>
  </si>
  <si>
    <t>부산임항철도 남컨테이너</t>
    <phoneticPr fontId="3" type="noConversion"/>
  </si>
  <si>
    <t>시청역사 신축공사</t>
    <phoneticPr fontId="3" type="noConversion"/>
  </si>
  <si>
    <t>시청: 지하역2층 연면적 10,200㎡
공사기간(착공일로부터 18개월</t>
    <phoneticPr fontId="3" type="noConversion"/>
  </si>
  <si>
    <t>수원시 팔단구 인계동</t>
    <phoneticPr fontId="3" type="noConversion"/>
  </si>
  <si>
    <t>계속비</t>
    <phoneticPr fontId="3" type="noConversion"/>
  </si>
  <si>
    <t>광역철도</t>
    <phoneticPr fontId="3" type="noConversion"/>
  </si>
  <si>
    <t>건축</t>
    <phoneticPr fontId="3" type="noConversion"/>
  </si>
  <si>
    <t>145331C08</t>
    <phoneticPr fontId="3" type="noConversion"/>
  </si>
  <si>
    <t>건설본부</t>
    <phoneticPr fontId="3" type="noConversion"/>
  </si>
  <si>
    <t>2분기</t>
    <phoneticPr fontId="3" type="noConversion"/>
  </si>
  <si>
    <t>매교역사 신축공사</t>
    <phoneticPr fontId="3" type="noConversion"/>
  </si>
  <si>
    <t>매교: 지하3층 연면적 10,500㎡
공사기간(착공일로부터 18개월)</t>
    <phoneticPr fontId="3" type="noConversion"/>
  </si>
  <si>
    <t>수원시 팔달구 매교동</t>
    <phoneticPr fontId="3" type="noConversion"/>
  </si>
  <si>
    <t>145331C09</t>
    <phoneticPr fontId="3" type="noConversion"/>
  </si>
  <si>
    <t>일반철도</t>
    <phoneticPr fontId="3" type="noConversion"/>
  </si>
  <si>
    <t>노반</t>
    <phoneticPr fontId="3" type="noConversion"/>
  </si>
  <si>
    <t>수도권</t>
    <phoneticPr fontId="3" type="noConversion"/>
  </si>
  <si>
    <t>수도권본부</t>
    <phoneticPr fontId="3" type="noConversion"/>
  </si>
  <si>
    <t>05월</t>
    <phoneticPr fontId="3" type="noConversion"/>
  </si>
  <si>
    <t>영남본부</t>
    <phoneticPr fontId="3" type="noConversion"/>
  </si>
  <si>
    <t>영남본부</t>
    <phoneticPr fontId="3" type="noConversion"/>
  </si>
  <si>
    <t>기타</t>
    <phoneticPr fontId="3" type="noConversion"/>
  </si>
  <si>
    <t>2분기</t>
    <phoneticPr fontId="3" type="noConversion"/>
  </si>
  <si>
    <t>지역제한</t>
    <phoneticPr fontId="3" type="noConversion"/>
  </si>
  <si>
    <t>05월</t>
    <phoneticPr fontId="3" type="noConversion"/>
  </si>
  <si>
    <t>수도권고속철도 제5공구 노반신설 기타공사</t>
    <phoneticPr fontId="3" type="noConversion"/>
  </si>
  <si>
    <t xml:space="preserve">총연장 2.6Km, 동탄정거장 1식(동탄역사 제외) </t>
    <phoneticPr fontId="3" type="noConversion"/>
  </si>
  <si>
    <t>경기도 화성시 동탄면</t>
    <phoneticPr fontId="3" type="noConversion"/>
  </si>
  <si>
    <t>최저가</t>
    <phoneticPr fontId="3" type="noConversion"/>
  </si>
  <si>
    <t>계속비</t>
    <phoneticPr fontId="3" type="noConversion"/>
  </si>
  <si>
    <t>고속철도</t>
    <phoneticPr fontId="3" type="noConversion"/>
  </si>
  <si>
    <t>노반</t>
    <phoneticPr fontId="3" type="noConversion"/>
  </si>
  <si>
    <t>신규생성</t>
    <phoneticPr fontId="3" type="noConversion"/>
  </si>
  <si>
    <t>* 수도권고속철도 제5공구 노반공사는 현재 기재부 총사업비를  추진 중으로 협의결과에 따라 공사규모, 예산 및 발주시기 변경예정</t>
    <phoneticPr fontId="3" type="noConversion"/>
  </si>
  <si>
    <t>수도권고속</t>
    <phoneticPr fontId="3" type="noConversion"/>
  </si>
  <si>
    <t>05월</t>
    <phoneticPr fontId="3" type="noConversion"/>
  </si>
  <si>
    <t>호남고속철도 오송~공주간 전철전원설비 신설공사</t>
    <phoneticPr fontId="3" type="noConversion"/>
  </si>
  <si>
    <t>송전선로 4.5㎞, 변전설비 5개소</t>
    <phoneticPr fontId="3" type="noConversion"/>
  </si>
  <si>
    <t>오송~공주</t>
    <phoneticPr fontId="3" type="noConversion"/>
  </si>
  <si>
    <t>전력</t>
    <phoneticPr fontId="3" type="noConversion"/>
  </si>
  <si>
    <t>기술본부/
전철전력처</t>
    <phoneticPr fontId="3" type="noConversion"/>
  </si>
  <si>
    <t>161412C01</t>
    <phoneticPr fontId="3" type="noConversion"/>
  </si>
  <si>
    <t>호남고속철도 감곡~광주간 전철전원설비 신설공사</t>
    <phoneticPr fontId="3" type="noConversion"/>
  </si>
  <si>
    <t>송전선로 1.0㎞, 변전설비 8개소</t>
    <phoneticPr fontId="3" type="noConversion"/>
  </si>
  <si>
    <t>감곡~광주</t>
    <phoneticPr fontId="3" type="noConversion"/>
  </si>
  <si>
    <t>고속철도</t>
    <phoneticPr fontId="3" type="noConversion"/>
  </si>
  <si>
    <t>호남고속</t>
    <phoneticPr fontId="3" type="noConversion"/>
  </si>
  <si>
    <t>호남고속철도 공주~감곡간 전철전원설비 신설공사</t>
    <phoneticPr fontId="3" type="noConversion"/>
  </si>
  <si>
    <t>송전선로 0.6㎞, 변전설비 9개소</t>
    <phoneticPr fontId="3" type="noConversion"/>
  </si>
  <si>
    <t>공주~감곡</t>
    <phoneticPr fontId="3" type="noConversion"/>
  </si>
  <si>
    <t>경원선 신탄리~철원간 전력설비 신설공사</t>
    <phoneticPr fontId="3" type="noConversion"/>
  </si>
  <si>
    <t>신탄리~철원간 16.2km 전력설비</t>
    <phoneticPr fontId="3" type="noConversion"/>
  </si>
  <si>
    <t>가야선 범일-사상간 0km810 부근외 1개소 방음벽 설치공사</t>
    <phoneticPr fontId="3" type="noConversion"/>
  </si>
  <si>
    <t>방음벽 설치 1식</t>
    <phoneticPr fontId="3" type="noConversion"/>
  </si>
  <si>
    <t>경부선 범일-사상간 0km810부근외 1개소</t>
    <phoneticPr fontId="3" type="noConversion"/>
  </si>
  <si>
    <t>미정</t>
    <phoneticPr fontId="3" type="noConversion"/>
  </si>
  <si>
    <t>중앙기술단기지내개보수공사</t>
    <phoneticPr fontId="3" type="noConversion"/>
  </si>
  <si>
    <t>시설장비사무소 본관건물 개보수</t>
    <phoneticPr fontId="3" type="noConversion"/>
  </si>
  <si>
    <t>시설장비사무소 (오송기지)</t>
    <phoneticPr fontId="3" type="noConversion"/>
  </si>
  <si>
    <t>기타사업</t>
    <phoneticPr fontId="3" type="noConversion"/>
  </si>
  <si>
    <t>청사관리비</t>
    <phoneticPr fontId="3" type="noConversion"/>
  </si>
  <si>
    <t>경전선 명봉~이양간 외
2개소 옹벽설치 기타공사</t>
    <phoneticPr fontId="3" type="noConversion"/>
  </si>
  <si>
    <t>옹벽 L=668m</t>
    <phoneticPr fontId="3" type="noConversion"/>
  </si>
  <si>
    <t>전남 보성군 노동면</t>
    <phoneticPr fontId="3" type="noConversion"/>
  </si>
  <si>
    <t>단차</t>
    <phoneticPr fontId="3" type="noConversion"/>
  </si>
  <si>
    <t>일반철도</t>
    <phoneticPr fontId="3" type="noConversion"/>
  </si>
  <si>
    <t>노반</t>
    <phoneticPr fontId="3" type="noConversion"/>
  </si>
  <si>
    <t>호남/시설관리</t>
    <phoneticPr fontId="3" type="noConversion"/>
  </si>
  <si>
    <t>미생성</t>
    <phoneticPr fontId="3" type="noConversion"/>
  </si>
  <si>
    <t>호남본부</t>
    <phoneticPr fontId="3" type="noConversion"/>
  </si>
  <si>
    <t>기타</t>
    <phoneticPr fontId="3" type="noConversion"/>
  </si>
  <si>
    <t>제한경쟁(지역)</t>
    <phoneticPr fontId="3" type="noConversion"/>
  </si>
  <si>
    <t>부산신항 남컨테이너 신호설비 신설기타공사</t>
    <phoneticPr fontId="3" type="noConversion"/>
  </si>
  <si>
    <t>신호설비 1식</t>
    <phoneticPr fontId="3" type="noConversion"/>
  </si>
  <si>
    <t>부산</t>
    <phoneticPr fontId="3" type="noConversion"/>
  </si>
  <si>
    <t>기술본부/
신호제어처</t>
    <phoneticPr fontId="3" type="noConversion"/>
  </si>
  <si>
    <t>신탄리~철원간 신호설비 신설기타공사</t>
    <phoneticPr fontId="3" type="noConversion"/>
  </si>
  <si>
    <t>호남고속철도 통신선로 1공구(오송~마임PP간) 통신선로 신설공사</t>
    <phoneticPr fontId="3" type="noConversion"/>
  </si>
  <si>
    <t>통신선로 공사 1식</t>
    <phoneticPr fontId="3" type="noConversion"/>
  </si>
  <si>
    <t>오송~마임</t>
    <phoneticPr fontId="3" type="noConversion"/>
  </si>
  <si>
    <t>호남고속철도 통신선로 2공구(마임PP~용동IEC간) 통신선로 신설공사</t>
    <phoneticPr fontId="3" type="noConversion"/>
  </si>
  <si>
    <t>통신선로 공사 1식</t>
    <phoneticPr fontId="3" type="noConversion"/>
  </si>
  <si>
    <t>마임~용동</t>
    <phoneticPr fontId="3" type="noConversion"/>
  </si>
  <si>
    <t>호남고속철도 통신선로 3공구(용동IEC~평화InEC간) 통신선로 신설공사</t>
    <phoneticPr fontId="3" type="noConversion"/>
  </si>
  <si>
    <t>용동~평화</t>
    <phoneticPr fontId="3" type="noConversion"/>
  </si>
  <si>
    <t>호남고속철도 통신선로 4공구(평화InEC~노령SS간) 통신선로 신설공사</t>
    <phoneticPr fontId="3" type="noConversion"/>
  </si>
  <si>
    <t>평화~노령</t>
    <phoneticPr fontId="3" type="noConversion"/>
  </si>
  <si>
    <t>호남고속철도 통신선로 5공구(노령SS~노안SS간) 통신선로 신설공사</t>
    <phoneticPr fontId="3" type="noConversion"/>
  </si>
  <si>
    <t>노령~노안</t>
    <phoneticPr fontId="3" type="noConversion"/>
  </si>
  <si>
    <t>호남고속철도 공주~익산간 전차선로 신설공사</t>
    <phoneticPr fontId="3" type="noConversion"/>
  </si>
  <si>
    <t>공주~익산간 전차선로 45.7km</t>
    <phoneticPr fontId="3" type="noConversion"/>
  </si>
  <si>
    <t>공주~익산</t>
    <phoneticPr fontId="3" type="noConversion"/>
  </si>
  <si>
    <t>PQ</t>
    <phoneticPr fontId="3" type="noConversion"/>
  </si>
  <si>
    <t>제한경쟁(PQ)</t>
    <phoneticPr fontId="3" type="noConversion"/>
  </si>
  <si>
    <t>호남고속철도 오송~공주간 전차선로 신설공사</t>
    <phoneticPr fontId="3" type="noConversion"/>
  </si>
  <si>
    <t>오송~공주간 전차선로 43.8km</t>
    <phoneticPr fontId="3" type="noConversion"/>
  </si>
  <si>
    <t>오송~공주</t>
    <phoneticPr fontId="3" type="noConversion"/>
  </si>
  <si>
    <t>PQ</t>
    <phoneticPr fontId="3" type="noConversion"/>
  </si>
  <si>
    <t>계속비</t>
    <phoneticPr fontId="3" type="noConversion"/>
  </si>
  <si>
    <t>고속철도</t>
    <phoneticPr fontId="3" type="noConversion"/>
  </si>
  <si>
    <t>전력</t>
    <phoneticPr fontId="3" type="noConversion"/>
  </si>
  <si>
    <t>기술본부/
전철전력처</t>
    <phoneticPr fontId="3" type="noConversion"/>
  </si>
  <si>
    <t>신규생성</t>
    <phoneticPr fontId="3" type="noConversion"/>
  </si>
  <si>
    <t>기술본부</t>
    <phoneticPr fontId="3" type="noConversion"/>
  </si>
  <si>
    <t>호남고속</t>
    <phoneticPr fontId="3" type="noConversion"/>
  </si>
  <si>
    <t>호남고속철도 익산~정읍간 전차선로 신설공사</t>
    <phoneticPr fontId="3" type="noConversion"/>
  </si>
  <si>
    <t>익산~정읍간 전차선로 42.2km</t>
    <phoneticPr fontId="3" type="noConversion"/>
  </si>
  <si>
    <t>익산~정읍</t>
    <phoneticPr fontId="3" type="noConversion"/>
  </si>
  <si>
    <t>호남고속철도 정읍~광주간 전차선로 신설공사</t>
    <phoneticPr fontId="3" type="noConversion"/>
  </si>
  <si>
    <t>정읍~광주간 전차선로 50.5km</t>
    <phoneticPr fontId="3" type="noConversion"/>
  </si>
  <si>
    <t>정읍~광주</t>
    <phoneticPr fontId="3" type="noConversion"/>
  </si>
  <si>
    <t>경부선 지천-대구간 317km360부근외 4개소 방음벽 설치공사</t>
    <phoneticPr fontId="3" type="noConversion"/>
  </si>
  <si>
    <t>경부선 지천-대구간 317km360부근외 4개소</t>
    <phoneticPr fontId="3" type="noConversion"/>
  </si>
  <si>
    <t>장기</t>
    <phoneticPr fontId="3" type="noConversion"/>
  </si>
  <si>
    <t>송산차량기지 건설공사</t>
    <phoneticPr fontId="3" type="noConversion"/>
  </si>
  <si>
    <t>부지면적 247,500㎡, 인입선3km977
검수설비 1식</t>
    <phoneticPr fontId="3" type="noConversion"/>
  </si>
  <si>
    <t>경기도 화성시</t>
    <phoneticPr fontId="3" type="noConversion"/>
  </si>
  <si>
    <t>-</t>
    <phoneticPr fontId="3" type="noConversion"/>
  </si>
  <si>
    <t>턴키</t>
    <phoneticPr fontId="3" type="noConversion"/>
  </si>
  <si>
    <t>장기</t>
    <phoneticPr fontId="3" type="noConversion"/>
  </si>
  <si>
    <t>차량기지</t>
    <phoneticPr fontId="3" type="noConversion"/>
  </si>
  <si>
    <t>건설본부</t>
    <phoneticPr fontId="3" type="noConversion"/>
  </si>
  <si>
    <t>송산차량기지 등</t>
    <phoneticPr fontId="3" type="noConversion"/>
  </si>
  <si>
    <t>교육관 및 생활관 개보수</t>
    <phoneticPr fontId="3" type="noConversion"/>
  </si>
  <si>
    <t>214014A07C1</t>
    <phoneticPr fontId="3" type="noConversion"/>
  </si>
  <si>
    <t>06월</t>
    <phoneticPr fontId="3" type="noConversion"/>
  </si>
  <si>
    <t>군장국가산업단지 인입철도 제1공구 노반건설공사</t>
    <phoneticPr fontId="3" type="noConversion"/>
  </si>
  <si>
    <t>총연장 12.004Km 
공사기간(착공일로부터 60개월)</t>
    <phoneticPr fontId="3" type="noConversion"/>
  </si>
  <si>
    <t>전라북도 군산시</t>
    <phoneticPr fontId="3" type="noConversion"/>
  </si>
  <si>
    <t>최저가</t>
    <phoneticPr fontId="3" type="noConversion"/>
  </si>
  <si>
    <t>160311C01C</t>
    <phoneticPr fontId="3" type="noConversion"/>
  </si>
  <si>
    <t>군장</t>
    <phoneticPr fontId="3" type="noConversion"/>
  </si>
  <si>
    <t>06월</t>
    <phoneticPr fontId="3" type="noConversion"/>
  </si>
  <si>
    <t>군장국가산업단지 인입철도 제2공구 노반건설공사</t>
    <phoneticPr fontId="3" type="noConversion"/>
  </si>
  <si>
    <t>총연장 18.214Km 
공사기간(착공일로부터 60개월)</t>
    <phoneticPr fontId="3" type="noConversion"/>
  </si>
  <si>
    <t>전라북도 군산시</t>
    <phoneticPr fontId="3" type="noConversion"/>
  </si>
  <si>
    <t>160311C02C</t>
    <phoneticPr fontId="3" type="noConversion"/>
  </si>
  <si>
    <t>익산~대야 복선전철 제2공구 노반건설공사</t>
    <phoneticPr fontId="3" type="noConversion"/>
  </si>
  <si>
    <t>총연장 8.051Km 
공사기간(착공일로부터 60개월)</t>
    <phoneticPr fontId="3" type="noConversion"/>
  </si>
  <si>
    <t>전라북도 익산시,군산시</t>
    <phoneticPr fontId="3" type="noConversion"/>
  </si>
  <si>
    <t>158311C02C</t>
    <phoneticPr fontId="3" type="noConversion"/>
  </si>
  <si>
    <t>익산~대야 복선전철 제1공구 노반건설공사</t>
    <phoneticPr fontId="3" type="noConversion"/>
  </si>
  <si>
    <t>총연장 6.159Km 
공사기간(착공일로부터 60개월)</t>
    <phoneticPr fontId="3" type="noConversion"/>
  </si>
  <si>
    <t>전라북도 익산시</t>
    <phoneticPr fontId="3" type="noConversion"/>
  </si>
  <si>
    <t>158311C01C</t>
    <phoneticPr fontId="3" type="noConversion"/>
  </si>
  <si>
    <t>경의선 강매역 전력설비 신설공사</t>
    <phoneticPr fontId="3" type="noConversion"/>
  </si>
  <si>
    <t>강매역 건축전기</t>
    <phoneticPr fontId="3" type="noConversion"/>
  </si>
  <si>
    <t>강매역</t>
    <phoneticPr fontId="3" type="noConversion"/>
  </si>
  <si>
    <t>수탁사업</t>
    <phoneticPr fontId="3" type="noConversion"/>
  </si>
  <si>
    <t>노안변전소외 9동 신축공사</t>
    <phoneticPr fontId="3" type="noConversion"/>
  </si>
  <si>
    <t>변전소 1동, 구분소 1동, 급전소 3동, 통신실 2동, 배전소 3동
공사기간 20개월</t>
    <phoneticPr fontId="3" type="noConversion"/>
  </si>
  <si>
    <t>전라남도, 광주광역시</t>
    <phoneticPr fontId="3" type="noConversion"/>
  </si>
  <si>
    <t>논산변전소외 9동 신축공사</t>
    <phoneticPr fontId="3" type="noConversion"/>
  </si>
  <si>
    <t>충청남도</t>
    <phoneticPr fontId="3" type="noConversion"/>
  </si>
  <si>
    <t>부용변전소외 7동 신축공사</t>
    <phoneticPr fontId="3" type="noConversion"/>
  </si>
  <si>
    <t>변전소 1동, 구분소 1동, 급전소 1동, 통신실 2동, 배전소 3동
공사기간 20개월</t>
    <phoneticPr fontId="3" type="noConversion"/>
  </si>
  <si>
    <t>영동선 묵호~망상간 방음벽설치공사</t>
    <phoneticPr fontId="3" type="noConversion"/>
  </si>
  <si>
    <t>총연장 200m 
공사기간(착공일로부터 4개월)</t>
    <phoneticPr fontId="3" type="noConversion"/>
  </si>
  <si>
    <t>강원도 동해시</t>
    <phoneticPr fontId="3" type="noConversion"/>
  </si>
  <si>
    <t>신규</t>
    <phoneticPr fontId="3" type="noConversion"/>
  </si>
  <si>
    <t>강원본부</t>
    <phoneticPr fontId="3" type="noConversion"/>
  </si>
  <si>
    <t>영동선</t>
    <phoneticPr fontId="3" type="noConversion"/>
  </si>
  <si>
    <t>익산변전소외 15동 신축공사</t>
    <phoneticPr fontId="3" type="noConversion"/>
  </si>
  <si>
    <t>변전소 2동, 구분소 2동, 급전소 6동, 통신실 6동
공사기간 20개월</t>
    <phoneticPr fontId="3" type="noConversion"/>
  </si>
  <si>
    <t>전라북도</t>
    <phoneticPr fontId="3" type="noConversion"/>
  </si>
  <si>
    <t>인천공항 청라역사 신축공사</t>
    <phoneticPr fontId="3" type="noConversion"/>
  </si>
  <si>
    <t>연면적 2,100㎡
공사기간(착공일로부터 18개월)</t>
    <phoneticPr fontId="3" type="noConversion"/>
  </si>
  <si>
    <t>인천광역시 서구 경서동</t>
    <phoneticPr fontId="3" type="noConversion"/>
  </si>
  <si>
    <t>충북선 공전구교 확장공사</t>
    <phoneticPr fontId="3" type="noConversion"/>
  </si>
  <si>
    <t>BOX구조물 확장공사</t>
    <phoneticPr fontId="3" type="noConversion"/>
  </si>
  <si>
    <t>충청남도 제천시</t>
    <phoneticPr fontId="3" type="noConversion"/>
  </si>
  <si>
    <t>충청본부 시설운영처</t>
    <phoneticPr fontId="3" type="noConversion"/>
  </si>
  <si>
    <t>충청본부</t>
    <phoneticPr fontId="3" type="noConversion"/>
  </si>
  <si>
    <t>호남선 연산-논산간 청동지하차도 설치공사</t>
    <phoneticPr fontId="3" type="noConversion"/>
  </si>
  <si>
    <t>박스구조물 및 횐단 연결통로 시공
(착공일로부터 18개월)</t>
    <phoneticPr fontId="3" type="noConversion"/>
  </si>
  <si>
    <t>충청남도 논산시</t>
    <phoneticPr fontId="3" type="noConversion"/>
  </si>
  <si>
    <t>충청본부</t>
    <phoneticPr fontId="3" type="noConversion"/>
  </si>
  <si>
    <t>07월</t>
    <phoneticPr fontId="3" type="noConversion"/>
  </si>
  <si>
    <t>호남고속철도 공주~익산간 신호설비 신설공사</t>
    <phoneticPr fontId="3" type="noConversion"/>
  </si>
  <si>
    <t>호남고속철도 오송~공주간 신호설비 신설공사</t>
    <phoneticPr fontId="3" type="noConversion"/>
  </si>
  <si>
    <t>오송~공주</t>
    <phoneticPr fontId="3" type="noConversion"/>
  </si>
  <si>
    <t>호남고속철도 익산~정읍간 신호설비 신설공사</t>
    <phoneticPr fontId="3" type="noConversion"/>
  </si>
  <si>
    <t>호남고속철도 정읍~광주송정간 신호설비 신설공사</t>
    <phoneticPr fontId="3" type="noConversion"/>
  </si>
  <si>
    <t>정읍~광주송정</t>
    <phoneticPr fontId="3" type="noConversion"/>
  </si>
  <si>
    <t>경부고속철도 2단계 대전도심통과구간 궤도2-2공구 궤도부설 기타공사</t>
    <phoneticPr fontId="3" type="noConversion"/>
  </si>
  <si>
    <t>콘크리트궤도 20.7㎞, 자갈궤도 1.0㎞</t>
    <phoneticPr fontId="3" type="noConversion"/>
  </si>
  <si>
    <t>대전</t>
    <phoneticPr fontId="3" type="noConversion"/>
  </si>
  <si>
    <t>궤도</t>
    <phoneticPr fontId="3" type="noConversion"/>
  </si>
  <si>
    <t>기술본부/
궤도처</t>
    <phoneticPr fontId="3" type="noConversion"/>
  </si>
  <si>
    <t>경부고속철도 2단계 대전도심통과구간 궤도3-1공구 궤도부설 기타공사</t>
    <phoneticPr fontId="3" type="noConversion"/>
  </si>
  <si>
    <t>콘크리트궤도 24.2㎞, 자갈궤도 1.3㎞</t>
    <phoneticPr fontId="3" type="noConversion"/>
  </si>
  <si>
    <t>대전</t>
    <phoneticPr fontId="3" type="noConversion"/>
  </si>
  <si>
    <t>궤도</t>
    <phoneticPr fontId="3" type="noConversion"/>
  </si>
  <si>
    <t>기술본부/
궤도처</t>
    <phoneticPr fontId="3" type="noConversion"/>
  </si>
  <si>
    <t>부산~울산(부전~송정) 궤도공사</t>
    <phoneticPr fontId="3" type="noConversion"/>
  </si>
  <si>
    <t>궤도부설 43.6km</t>
    <phoneticPr fontId="3" type="noConversion"/>
  </si>
  <si>
    <t>부전~송정</t>
    <phoneticPr fontId="3" type="noConversion"/>
  </si>
  <si>
    <t>최저가</t>
    <phoneticPr fontId="3" type="noConversion"/>
  </si>
  <si>
    <t>장기계속</t>
    <phoneticPr fontId="3" type="noConversion"/>
  </si>
  <si>
    <t>3분기</t>
    <phoneticPr fontId="3" type="noConversion"/>
  </si>
  <si>
    <t>제한경쟁</t>
    <phoneticPr fontId="3" type="noConversion"/>
  </si>
  <si>
    <t>07월</t>
    <phoneticPr fontId="3" type="noConversion"/>
  </si>
  <si>
    <t>호남고속철도 공주~익산간 전력설비 신설공사</t>
    <phoneticPr fontId="3" type="noConversion"/>
  </si>
  <si>
    <t>공주~익산간 배전선로 45.7km</t>
    <phoneticPr fontId="3" type="noConversion"/>
  </si>
  <si>
    <t>공주~익산</t>
    <phoneticPr fontId="3" type="noConversion"/>
  </si>
  <si>
    <t>호남고속철도 오송~공주간 전력설비 신설공사</t>
    <phoneticPr fontId="3" type="noConversion"/>
  </si>
  <si>
    <t>오송~광주간 배전선로 43.8km</t>
    <phoneticPr fontId="3" type="noConversion"/>
  </si>
  <si>
    <t>호남고속철도 익산~정읍간 전력설비 신설공사</t>
    <phoneticPr fontId="3" type="noConversion"/>
  </si>
  <si>
    <t>익산~정읍간 배전선로 42.2km</t>
    <phoneticPr fontId="3" type="noConversion"/>
  </si>
  <si>
    <t>호남고속철도 정읍~광주송정간 전력설비 신설공사</t>
    <phoneticPr fontId="3" type="noConversion"/>
  </si>
  <si>
    <t>정읍~광주간 배전선로 50.5km</t>
    <phoneticPr fontId="3" type="noConversion"/>
  </si>
  <si>
    <t>정읍~광주</t>
    <phoneticPr fontId="3" type="noConversion"/>
  </si>
  <si>
    <t>수도권고속철도 동탄~평택 전철전원설비 신설공사</t>
    <phoneticPr fontId="3" type="noConversion"/>
  </si>
  <si>
    <t>송전선로 5.0km, 변전설비 3개소 신설</t>
    <phoneticPr fontId="3" type="noConversion"/>
  </si>
  <si>
    <t>동탄~평택</t>
    <phoneticPr fontId="3" type="noConversion"/>
  </si>
  <si>
    <t>수도권고속</t>
    <phoneticPr fontId="3" type="noConversion"/>
  </si>
  <si>
    <t>수도권고속철도 수서~동탄 전철전원설비 신설공사</t>
    <phoneticPr fontId="3" type="noConversion"/>
  </si>
  <si>
    <t>송전선로 4.5km, 변전설비 4개소 신설</t>
    <phoneticPr fontId="3" type="noConversion"/>
  </si>
  <si>
    <t>수서~동탄</t>
    <phoneticPr fontId="3" type="noConversion"/>
  </si>
  <si>
    <t>적격심사</t>
    <phoneticPr fontId="3" type="noConversion"/>
  </si>
  <si>
    <t>수도권고속</t>
    <phoneticPr fontId="3" type="noConversion"/>
  </si>
  <si>
    <t>수도권고속철도 동탄~평택간 전차선로 신설공사</t>
    <phoneticPr fontId="3" type="noConversion"/>
  </si>
  <si>
    <t>동탄~평택간 전차선로 28.7km</t>
    <phoneticPr fontId="3" type="noConversion"/>
  </si>
  <si>
    <t>수도권고속철도 수서~동탄간 전차선로 신설공사</t>
    <phoneticPr fontId="3" type="noConversion"/>
  </si>
  <si>
    <t>수서~동탄간 전차선로 32.4km</t>
    <phoneticPr fontId="3" type="noConversion"/>
  </si>
  <si>
    <t>분당선 방죽~수원간 전철전원 및 전력설비 신설공사</t>
    <phoneticPr fontId="3" type="noConversion"/>
  </si>
  <si>
    <t>영덕SSP, 수원SP, 모란SS 
배전선로 5.8Km
매탄외 2개역사</t>
    <phoneticPr fontId="3" type="noConversion"/>
  </si>
  <si>
    <t>방죽~수원</t>
    <phoneticPr fontId="3" type="noConversion"/>
  </si>
  <si>
    <t>수인선 수원역사 전력설비 신설공사</t>
    <phoneticPr fontId="3" type="noConversion"/>
  </si>
  <si>
    <t>수원역사 인입 배전설비</t>
    <phoneticPr fontId="3" type="noConversion"/>
  </si>
  <si>
    <t>수원</t>
    <phoneticPr fontId="3" type="noConversion"/>
  </si>
  <si>
    <t>수원~인천</t>
    <phoneticPr fontId="3" type="noConversion"/>
  </si>
  <si>
    <t>영동선  봉화~거촌간 사곡구교 확장공사</t>
    <phoneticPr fontId="3" type="noConversion"/>
  </si>
  <si>
    <t>B(4.0) X H(4.0)
공사기간(착공일로부터 6개월)</t>
    <phoneticPr fontId="3" type="noConversion"/>
  </si>
  <si>
    <t>상북도 봉화군 유천리 일대</t>
    <phoneticPr fontId="3" type="noConversion"/>
  </si>
  <si>
    <t>신규</t>
    <phoneticPr fontId="3" type="noConversion"/>
  </si>
  <si>
    <t>강원본부</t>
    <phoneticPr fontId="3" type="noConversion"/>
  </si>
  <si>
    <t>영동선</t>
    <phoneticPr fontId="3" type="noConversion"/>
  </si>
  <si>
    <t>일반경쟁</t>
    <phoneticPr fontId="3" type="noConversion"/>
  </si>
  <si>
    <t>영동선 나한정-도계 방음벽설치공사</t>
    <phoneticPr fontId="3" type="noConversion"/>
  </si>
  <si>
    <t>총연장 200m 
공사기간(착공일로부터 4개월)</t>
    <phoneticPr fontId="3" type="noConversion"/>
  </si>
  <si>
    <t>강원도 삼척시 도계읍</t>
    <phoneticPr fontId="3" type="noConversion"/>
  </si>
  <si>
    <t>단년도</t>
    <phoneticPr fontId="3" type="noConversion"/>
  </si>
  <si>
    <t>강원본부 시설관리처</t>
    <phoneticPr fontId="3" type="noConversion"/>
  </si>
  <si>
    <t>장항선(쌍용~천안아산)외 3개소 방음벽 설치공사</t>
    <phoneticPr fontId="3" type="noConversion"/>
  </si>
  <si>
    <t>총연장 : 552m 
공사기간(착공일로부터 5개월)</t>
    <phoneticPr fontId="3" type="noConversion"/>
  </si>
  <si>
    <t>천안~김천, 장항선</t>
    <phoneticPr fontId="3" type="noConversion"/>
  </si>
  <si>
    <t>단차</t>
    <phoneticPr fontId="3" type="noConversion"/>
  </si>
  <si>
    <t>충청본부 시설운영처</t>
    <phoneticPr fontId="3" type="noConversion"/>
  </si>
  <si>
    <t>충청본부</t>
    <phoneticPr fontId="3" type="noConversion"/>
  </si>
  <si>
    <t>송산차량기지 등</t>
    <phoneticPr fontId="3" type="noConversion"/>
  </si>
  <si>
    <t>3분기</t>
    <phoneticPr fontId="3" type="noConversion"/>
  </si>
  <si>
    <t>08월</t>
    <phoneticPr fontId="3" type="noConversion"/>
  </si>
  <si>
    <t>강매역사 신축</t>
    <phoneticPr fontId="3" type="noConversion"/>
  </si>
  <si>
    <t>지상역사 지하2층 연면적 860㎡
공사기간(착공일로부터 12개월)</t>
    <phoneticPr fontId="3" type="noConversion"/>
  </si>
  <si>
    <t>경기도 고양시 덕양구 행신동</t>
    <phoneticPr fontId="3" type="noConversion"/>
  </si>
  <si>
    <t>경전선 순천~원창간
방음벽 설치공사</t>
    <phoneticPr fontId="3" type="noConversion"/>
  </si>
  <si>
    <t>방음벽설치 L=280m</t>
    <phoneticPr fontId="3" type="noConversion"/>
  </si>
  <si>
    <t>전남 순천시</t>
    <phoneticPr fontId="3" type="noConversion"/>
  </si>
  <si>
    <t>단차</t>
    <phoneticPr fontId="3" type="noConversion"/>
  </si>
  <si>
    <t>호남/시설관리</t>
    <phoneticPr fontId="3" type="noConversion"/>
  </si>
  <si>
    <t>미생성</t>
    <phoneticPr fontId="3" type="noConversion"/>
  </si>
  <si>
    <t>호남본부</t>
    <phoneticPr fontId="3" type="noConversion"/>
  </si>
  <si>
    <t>부산-울산복선전철 우선개통구간(안락~기장) 통신설비 신설공사</t>
    <phoneticPr fontId="3" type="noConversion"/>
  </si>
  <si>
    <t>통신설비 1식</t>
    <phoneticPr fontId="3" type="noConversion"/>
  </si>
  <si>
    <t>안락~기장</t>
    <phoneticPr fontId="3" type="noConversion"/>
  </si>
  <si>
    <t>통신</t>
    <phoneticPr fontId="3" type="noConversion"/>
  </si>
  <si>
    <t>기술본부/
정보통신처</t>
    <phoneticPr fontId="3" type="noConversion"/>
  </si>
  <si>
    <t>수인선 수원지하역사 통신설비 신설공사</t>
    <phoneticPr fontId="3" type="noConversion"/>
  </si>
  <si>
    <t>역사 통신설비</t>
    <phoneticPr fontId="3" type="noConversion"/>
  </si>
  <si>
    <t>인천공항철도 청라역 통신설비 신설공사</t>
    <phoneticPr fontId="3" type="noConversion"/>
  </si>
  <si>
    <t>청라역사</t>
    <phoneticPr fontId="3" type="noConversion"/>
  </si>
  <si>
    <t>일산선 원흥역 통신설비 신설공사</t>
    <phoneticPr fontId="3" type="noConversion"/>
  </si>
  <si>
    <t>원흥역사</t>
    <phoneticPr fontId="3" type="noConversion"/>
  </si>
  <si>
    <t>호남고속철도 광영상전송설비 1공구(오송역~황등InEC간) 신설공사</t>
    <phoneticPr fontId="3" type="noConversion"/>
  </si>
  <si>
    <t>선로변 광영상설비 1식</t>
    <phoneticPr fontId="3" type="noConversion"/>
  </si>
  <si>
    <t>오송~황등</t>
    <phoneticPr fontId="3" type="noConversion"/>
  </si>
  <si>
    <t>호남고속철도 광영상전송설비 2공구(황등InEC~노안SS간) 신설공사</t>
    <phoneticPr fontId="3" type="noConversion"/>
  </si>
  <si>
    <t>황등~노안</t>
    <phoneticPr fontId="3" type="noConversion"/>
  </si>
  <si>
    <t>공항철도 청라역 노반(궤도)신설공사</t>
    <phoneticPr fontId="3" type="noConversion"/>
  </si>
  <si>
    <t>승강장180m*2개 신설, 연약지반처리 연결통로 85m신설</t>
    <phoneticPr fontId="3" type="noConversion"/>
  </si>
  <si>
    <t>인천 청라지구 일원</t>
    <phoneticPr fontId="3" type="noConversion"/>
  </si>
  <si>
    <t>223111C01C2</t>
    <phoneticPr fontId="3" type="noConversion"/>
  </si>
  <si>
    <t>09월</t>
    <phoneticPr fontId="3" type="noConversion"/>
  </si>
  <si>
    <t>수원~인천 복선전철 노반 2공구 신설공사</t>
    <phoneticPr fontId="4" type="noConversion"/>
  </si>
  <si>
    <t>본선 6.4km 복선 노반신설</t>
    <phoneticPr fontId="3" type="noConversion"/>
  </si>
  <si>
    <t>수원시 권선구 고색동 일원</t>
    <phoneticPr fontId="3" type="noConversion"/>
  </si>
  <si>
    <t>143311C20CZ</t>
    <phoneticPr fontId="3" type="noConversion"/>
  </si>
  <si>
    <t>경의선 강매역 통신설비 신설공사</t>
    <phoneticPr fontId="3" type="noConversion"/>
  </si>
  <si>
    <t>강매역사</t>
    <phoneticPr fontId="3" type="noConversion"/>
  </si>
  <si>
    <t>강매역사 신호설비 신설기타공사</t>
    <phoneticPr fontId="3" type="noConversion"/>
  </si>
  <si>
    <t>강매역</t>
    <phoneticPr fontId="3" type="noConversion"/>
  </si>
  <si>
    <t>경춘선 묵현역사 신호설비 신설기타공사</t>
    <phoneticPr fontId="3" type="noConversion"/>
  </si>
  <si>
    <t>묵현역</t>
    <phoneticPr fontId="3" type="noConversion"/>
  </si>
  <si>
    <t>원흥역사 신호설비 신설기타공사</t>
    <phoneticPr fontId="3" type="noConversion"/>
  </si>
  <si>
    <t>원흥역</t>
    <phoneticPr fontId="3" type="noConversion"/>
  </si>
  <si>
    <t>수탁사업</t>
    <phoneticPr fontId="3" type="noConversion"/>
  </si>
  <si>
    <t>신호</t>
    <phoneticPr fontId="3" type="noConversion"/>
  </si>
  <si>
    <t>기술본부/
신호제어처</t>
    <phoneticPr fontId="3" type="noConversion"/>
  </si>
  <si>
    <t>인천공항철도 청라역 신호설비 신설기타공사</t>
    <phoneticPr fontId="3" type="noConversion"/>
  </si>
  <si>
    <t>청라역</t>
    <phoneticPr fontId="3" type="noConversion"/>
  </si>
  <si>
    <t>경부고속 2단계 대전역사 증축(2단계) 통신설비 신설공사</t>
    <phoneticPr fontId="3" type="noConversion"/>
  </si>
  <si>
    <t>대전역사 통신공사 1식</t>
    <phoneticPr fontId="3" type="noConversion"/>
  </si>
  <si>
    <t>수도권고속철도 통신선로1공구(수서역~금곡InEC간) 통신선로 신설공사</t>
    <phoneticPr fontId="3" type="noConversion"/>
  </si>
  <si>
    <t>통신선로 신설</t>
    <phoneticPr fontId="3" type="noConversion"/>
  </si>
  <si>
    <t>수서~금곡</t>
    <phoneticPr fontId="3" type="noConversion"/>
  </si>
  <si>
    <t>수도권고속철도 통신선로2공구(금곡InEC~천안아산역간) 통신선로 신설공사</t>
    <phoneticPr fontId="3" type="noConversion"/>
  </si>
  <si>
    <t>금곡~천안</t>
    <phoneticPr fontId="3" type="noConversion"/>
  </si>
  <si>
    <t>태백선 제천~입석리간 통신설비 신설 기타공사</t>
    <phoneticPr fontId="3" type="noConversion"/>
  </si>
  <si>
    <t>통신선로 13.9km, 열차무선 1식
송학SSP외 1동 건축통신 1식</t>
    <phoneticPr fontId="3" type="noConversion"/>
  </si>
  <si>
    <t>제천~입석리</t>
    <phoneticPr fontId="3" type="noConversion"/>
  </si>
  <si>
    <t>경부선 세천~옥천간 항거리천교 확장사업 건설공사</t>
    <phoneticPr fontId="3" type="noConversion"/>
  </si>
  <si>
    <t>충청남도 옥천군 이원면 일원</t>
    <phoneticPr fontId="3" type="noConversion"/>
  </si>
  <si>
    <t>태백선 제천~입석리간 전철전력설비 신설공사</t>
    <phoneticPr fontId="3" type="noConversion"/>
  </si>
  <si>
    <t>배전선로 13.9km
고명SP, 송학SSP 송변전설비 및 건축전기설비</t>
    <phoneticPr fontId="3" type="noConversion"/>
  </si>
  <si>
    <t>제천~입석리</t>
    <phoneticPr fontId="3" type="noConversion"/>
  </si>
  <si>
    <t>10월</t>
    <phoneticPr fontId="3" type="noConversion"/>
  </si>
  <si>
    <t>대전역사 증축공사</t>
    <phoneticPr fontId="3" type="noConversion"/>
  </si>
  <si>
    <t>연면적 13,945㎡, 기타시설 1식
 공사기간 32개월</t>
    <phoneticPr fontId="3" type="noConversion"/>
  </si>
  <si>
    <t>대전광역시</t>
    <phoneticPr fontId="3" type="noConversion"/>
  </si>
  <si>
    <t>건축</t>
    <phoneticPr fontId="3" type="noConversion"/>
  </si>
  <si>
    <t>102331C01</t>
    <phoneticPr fontId="3" type="noConversion"/>
  </si>
  <si>
    <t>4분기</t>
    <phoneticPr fontId="3" type="noConversion"/>
  </si>
  <si>
    <t>10월</t>
    <phoneticPr fontId="3" type="noConversion"/>
  </si>
  <si>
    <t>총연장 17.72Km 
공사기간(착공일로부터 30개월)</t>
    <phoneticPr fontId="3" type="noConversion"/>
  </si>
  <si>
    <t>강릉시</t>
    <phoneticPr fontId="3" type="noConversion"/>
  </si>
  <si>
    <t>원주~강릉 철도건설 제1공구 노반 신설 기타공사</t>
    <phoneticPr fontId="3" type="noConversion"/>
  </si>
  <si>
    <t>총연장 10.85Km 
공사기간(착공일로부터 42개월)</t>
    <phoneticPr fontId="3" type="noConversion"/>
  </si>
  <si>
    <t>원주시</t>
    <phoneticPr fontId="3" type="noConversion"/>
  </si>
  <si>
    <t>공사금액미정</t>
    <phoneticPr fontId="3" type="noConversion"/>
  </si>
  <si>
    <t>원주~강릉 철도건설 제2공구 노반 신설 기타공사</t>
    <phoneticPr fontId="3" type="noConversion"/>
  </si>
  <si>
    <t>총연장 11.57Km 
공사기간(착공일로부터 20개월)</t>
    <phoneticPr fontId="3" type="noConversion"/>
  </si>
  <si>
    <t>공사금액미정</t>
    <phoneticPr fontId="3" type="noConversion"/>
  </si>
  <si>
    <t>원주~강릉</t>
    <phoneticPr fontId="3" type="noConversion"/>
  </si>
  <si>
    <t>원주~강릉 철도건설 제3공구 노반 신설 기타공사</t>
    <phoneticPr fontId="3" type="noConversion"/>
  </si>
  <si>
    <t>총연장 10.98Km 
공사기간(착공일로부터 24개월)</t>
    <phoneticPr fontId="3" type="noConversion"/>
  </si>
  <si>
    <t>원주시, 
횡성군</t>
    <phoneticPr fontId="3" type="noConversion"/>
  </si>
  <si>
    <t>최저가</t>
    <phoneticPr fontId="3" type="noConversion"/>
  </si>
  <si>
    <t>장기계속</t>
    <phoneticPr fontId="3" type="noConversion"/>
  </si>
  <si>
    <t>일반철도</t>
    <phoneticPr fontId="3" type="noConversion"/>
  </si>
  <si>
    <t>노반</t>
    <phoneticPr fontId="3" type="noConversion"/>
  </si>
  <si>
    <t>신규생성</t>
    <phoneticPr fontId="3" type="noConversion"/>
  </si>
  <si>
    <t>공사금액미정</t>
    <phoneticPr fontId="3" type="noConversion"/>
  </si>
  <si>
    <t>건설본부</t>
    <phoneticPr fontId="3" type="noConversion"/>
  </si>
  <si>
    <t>원주~강릉</t>
    <phoneticPr fontId="3" type="noConversion"/>
  </si>
  <si>
    <t>원주~강릉 철도건설 제4공구 노반 신설 기타공사</t>
    <phoneticPr fontId="3" type="noConversion"/>
  </si>
  <si>
    <t>총연장 11.60Km 
공사기간(착공일로부터 25개월)</t>
    <phoneticPr fontId="3" type="noConversion"/>
  </si>
  <si>
    <t>횡성군</t>
    <phoneticPr fontId="3" type="noConversion"/>
  </si>
  <si>
    <t>공사금액미정</t>
    <phoneticPr fontId="3" type="noConversion"/>
  </si>
  <si>
    <t>원주~강릉</t>
    <phoneticPr fontId="3" type="noConversion"/>
  </si>
  <si>
    <t>원주~강릉 철도건설 제5공구 노반 신설 기타공사</t>
    <phoneticPr fontId="3" type="noConversion"/>
  </si>
  <si>
    <t>총연장 9.69Km 
공사기간(착공일로부터 28개월)</t>
    <phoneticPr fontId="3" type="noConversion"/>
  </si>
  <si>
    <t>횡성군, 
평창군</t>
    <phoneticPr fontId="3" type="noConversion"/>
  </si>
  <si>
    <t>10월</t>
    <phoneticPr fontId="3" type="noConversion"/>
  </si>
  <si>
    <t>경부고속철도 대구 도심통과구간 열차무선시스템 설치공사</t>
    <phoneticPr fontId="3" type="noConversion"/>
  </si>
  <si>
    <t>열차무선 난청해소설비 8.8㎞</t>
    <phoneticPr fontId="3" type="noConversion"/>
  </si>
  <si>
    <t>대구</t>
    <phoneticPr fontId="3" type="noConversion"/>
  </si>
  <si>
    <t>계속비</t>
    <phoneticPr fontId="3" type="noConversion"/>
  </si>
  <si>
    <t>고속철도</t>
    <phoneticPr fontId="3" type="noConversion"/>
  </si>
  <si>
    <t>통신</t>
    <phoneticPr fontId="3" type="noConversion"/>
  </si>
  <si>
    <t>기술본부/
정보통신처</t>
    <phoneticPr fontId="3" type="noConversion"/>
  </si>
  <si>
    <t>기술본부</t>
    <phoneticPr fontId="3" type="noConversion"/>
  </si>
  <si>
    <t>기타</t>
    <phoneticPr fontId="3" type="noConversion"/>
  </si>
  <si>
    <t>경부고속철도 대전 도심통과구간 열차무선시스템 설치공사</t>
    <phoneticPr fontId="3" type="noConversion"/>
  </si>
  <si>
    <t>열차무선 난청해소설비 9.7㎞</t>
    <phoneticPr fontId="3" type="noConversion"/>
  </si>
  <si>
    <t>수도권고속철도 수서~평택간 광영상전송설비 신설공사</t>
    <phoneticPr fontId="3" type="noConversion"/>
  </si>
  <si>
    <t>광영상설비 1식</t>
    <phoneticPr fontId="3" type="noConversion"/>
  </si>
  <si>
    <t>수서~평택</t>
    <phoneticPr fontId="3" type="noConversion"/>
  </si>
  <si>
    <t>10월</t>
    <phoneticPr fontId="3" type="noConversion"/>
  </si>
  <si>
    <t>호남고속철도 공주역 통신설비 신설공사</t>
    <phoneticPr fontId="3" type="noConversion"/>
  </si>
  <si>
    <t>공주역사 통신설비 1식</t>
    <phoneticPr fontId="3" type="noConversion"/>
  </si>
  <si>
    <t>공주</t>
    <phoneticPr fontId="3" type="noConversion"/>
  </si>
  <si>
    <t>호남고속철도 광주송정역 통신설비 신설공사</t>
    <phoneticPr fontId="3" type="noConversion"/>
  </si>
  <si>
    <t>광주송정역 통신설비 1식</t>
    <phoneticPr fontId="3" type="noConversion"/>
  </si>
  <si>
    <t>광주</t>
    <phoneticPr fontId="3" type="noConversion"/>
  </si>
  <si>
    <t>4분기</t>
    <phoneticPr fontId="3" type="noConversion"/>
  </si>
  <si>
    <t>호남고속철도 오송~광주송정간 교환설비 등 기타설비 신설공사</t>
    <phoneticPr fontId="3" type="noConversion"/>
  </si>
  <si>
    <t>교환설비, 전기시계, 관제전화 등 1식</t>
    <phoneticPr fontId="3" type="noConversion"/>
  </si>
  <si>
    <t>오송~광주</t>
    <phoneticPr fontId="3" type="noConversion"/>
  </si>
  <si>
    <t>호남고속철도 정읍역 통신설비 신설공사</t>
    <phoneticPr fontId="3" type="noConversion"/>
  </si>
  <si>
    <t>정읍역사 통신설비 1식</t>
    <phoneticPr fontId="3" type="noConversion"/>
  </si>
  <si>
    <t>정읍</t>
    <phoneticPr fontId="3" type="noConversion"/>
  </si>
  <si>
    <t>공항철도 청라역사 전철전력설비 신설공사</t>
    <phoneticPr fontId="3" type="noConversion"/>
  </si>
  <si>
    <t>청라역</t>
    <phoneticPr fontId="3" type="noConversion"/>
  </si>
  <si>
    <t>동해남부선 부전~일광간 전력설비 신설공사</t>
    <phoneticPr fontId="3" type="noConversion"/>
  </si>
  <si>
    <t>부전~일광구간 30.4km</t>
    <phoneticPr fontId="3" type="noConversion"/>
  </si>
  <si>
    <t>부전~일광</t>
    <phoneticPr fontId="3" type="noConversion"/>
  </si>
  <si>
    <t>일산선 원흥역 전력설비 신설공사</t>
    <phoneticPr fontId="3" type="noConversion"/>
  </si>
  <si>
    <t>원흥역 건축전기</t>
    <phoneticPr fontId="3" type="noConversion"/>
  </si>
  <si>
    <t>원흥역</t>
    <phoneticPr fontId="3" type="noConversion"/>
  </si>
  <si>
    <t>경원선 월계북부 신축공사</t>
    <phoneticPr fontId="3" type="noConversion"/>
  </si>
  <si>
    <t>연면적 1,400㎡
공사기간(착공일로부터 24개월)</t>
    <phoneticPr fontId="3" type="noConversion"/>
  </si>
  <si>
    <t xml:space="preserve">서울시 노원구 월계동 </t>
    <phoneticPr fontId="3" type="noConversion"/>
  </si>
  <si>
    <t>153331C01</t>
    <phoneticPr fontId="3" type="noConversion"/>
  </si>
  <si>
    <t>공주역사 신축공사</t>
    <phoneticPr fontId="3" type="noConversion"/>
  </si>
  <si>
    <t>역사 8,745㎡, 기타시설 1식
공사기간 24개월</t>
    <phoneticPr fontId="3" type="noConversion"/>
  </si>
  <si>
    <t>충남 공주시</t>
    <phoneticPr fontId="3" type="noConversion"/>
  </si>
  <si>
    <t>161331C01</t>
    <phoneticPr fontId="3" type="noConversion"/>
  </si>
  <si>
    <t>광주송정역사 신축공사</t>
    <phoneticPr fontId="3" type="noConversion"/>
  </si>
  <si>
    <t>역사 5,189㎡, 기타시설 1식
공사기간 24개월</t>
    <phoneticPr fontId="3" type="noConversion"/>
  </si>
  <si>
    <t>전남 광주시</t>
    <phoneticPr fontId="3" type="noConversion"/>
  </si>
  <si>
    <t>대구도심 전기신호건물 신축공사</t>
    <phoneticPr fontId="3" type="noConversion"/>
  </si>
  <si>
    <t>병렬급전소 2동, 신호통신실 1동, 
배전소 2동
공사기간 18개월</t>
    <phoneticPr fontId="3" type="noConversion"/>
  </si>
  <si>
    <t>대구광역시</t>
    <phoneticPr fontId="3" type="noConversion"/>
  </si>
  <si>
    <t>대전도심 전기신호건물 신축공사</t>
    <phoneticPr fontId="3" type="noConversion"/>
  </si>
  <si>
    <t>병렬급전소 2동, 신호통신실 1동, 
배전소 3동
공사기간 18개월</t>
    <phoneticPr fontId="3" type="noConversion"/>
  </si>
  <si>
    <t>대전광역시</t>
    <phoneticPr fontId="3" type="noConversion"/>
  </si>
  <si>
    <t>수원~인천(송도~인천) 궤도공사</t>
    <phoneticPr fontId="3" type="noConversion"/>
  </si>
  <si>
    <t>궤도부설 23.8km</t>
    <phoneticPr fontId="3" type="noConversion"/>
  </si>
  <si>
    <t>송도~인천</t>
    <phoneticPr fontId="3" type="noConversion"/>
  </si>
  <si>
    <t>4분기</t>
    <phoneticPr fontId="3" type="noConversion"/>
  </si>
  <si>
    <t>오산변전소외 4동 신축공사</t>
    <phoneticPr fontId="3" type="noConversion"/>
  </si>
  <si>
    <t>변전소 1동, 급전소 2동,
신호통신실 2동
공사기간 20개월</t>
    <phoneticPr fontId="3" type="noConversion"/>
  </si>
  <si>
    <t>경기도</t>
    <phoneticPr fontId="3" type="noConversion"/>
  </si>
  <si>
    <t>일산선 원흥역사 신축공사</t>
    <phoneticPr fontId="3" type="noConversion"/>
  </si>
  <si>
    <t>연면적 13,500㎡
공사기간(착공일로부터 20개월)</t>
    <phoneticPr fontId="3" type="noConversion"/>
  </si>
  <si>
    <t>경기도 덕양시 고양구 삼소동</t>
    <phoneticPr fontId="3" type="noConversion"/>
  </si>
  <si>
    <t>장기</t>
    <phoneticPr fontId="3" type="noConversion"/>
  </si>
  <si>
    <t>197331C01</t>
    <phoneticPr fontId="3" type="noConversion"/>
  </si>
  <si>
    <t>정읍역사 신축공사</t>
    <phoneticPr fontId="3" type="noConversion"/>
  </si>
  <si>
    <t>역사 4,253㎡, 기타시설 1식
공사기간 24개월</t>
    <phoneticPr fontId="3" type="noConversion"/>
  </si>
  <si>
    <t>전북 정읍시</t>
    <phoneticPr fontId="3" type="noConversion"/>
  </si>
  <si>
    <t>중원변전소외 5동 신축공사</t>
    <phoneticPr fontId="3" type="noConversion"/>
  </si>
  <si>
    <t>변전소 1동, 급전소 3동,
신호통신실 2동
공사기간 20개월</t>
    <phoneticPr fontId="3" type="noConversion"/>
  </si>
  <si>
    <t>11월</t>
    <phoneticPr fontId="3" type="noConversion"/>
  </si>
  <si>
    <t>수도권고속철도 동탄~평택간 신호설비 신설공사</t>
    <phoneticPr fontId="3" type="noConversion"/>
  </si>
  <si>
    <t>수도권고속철도 수서~동탄간 신호설비 신설공사</t>
    <phoneticPr fontId="3" type="noConversion"/>
  </si>
  <si>
    <t>수도권고속철도 동탄~평택간 전력설비 신설공사</t>
    <phoneticPr fontId="3" type="noConversion"/>
  </si>
  <si>
    <t>동탄~평택간 배전선로 30km</t>
    <phoneticPr fontId="3" type="noConversion"/>
  </si>
  <si>
    <t>수도권고속철도 수서~동탄간 전력설비 신설공사</t>
    <phoneticPr fontId="3" type="noConversion"/>
  </si>
  <si>
    <t>수서~동탄간 배전선로 30km</t>
    <phoneticPr fontId="3" type="noConversion"/>
  </si>
  <si>
    <t>수서역사 신축공사</t>
    <phoneticPr fontId="3" type="noConversion"/>
  </si>
  <si>
    <t>역사 7,940㎡, 기타시설 1식
공사기간 24개월</t>
    <phoneticPr fontId="3" type="noConversion"/>
  </si>
  <si>
    <t>서울시</t>
    <phoneticPr fontId="3" type="noConversion"/>
  </si>
  <si>
    <t>수인선 송도~인천간 전철전력설비 신설공사</t>
    <phoneticPr fontId="3" type="noConversion"/>
  </si>
  <si>
    <t>전차선로 신설 : 7.64km
수원역 전차선로 신설 : 1.47km
송도~인천간 배전선로 8.4km</t>
    <phoneticPr fontId="3" type="noConversion"/>
  </si>
  <si>
    <t>송도~인천</t>
    <phoneticPr fontId="3" type="noConversion"/>
  </si>
  <si>
    <t>12월</t>
    <phoneticPr fontId="3" type="noConversion"/>
  </si>
  <si>
    <t>경원선 월계~녹천 철도이설 통신설비 신설공사</t>
    <phoneticPr fontId="3" type="noConversion"/>
  </si>
  <si>
    <t>통신선로 1.46km</t>
    <phoneticPr fontId="3" type="noConversion"/>
  </si>
  <si>
    <t>월계~녹천</t>
    <phoneticPr fontId="3" type="noConversion"/>
  </si>
  <si>
    <t>수도권고속철도 수서역사 통신설비 신설공사</t>
    <phoneticPr fontId="3" type="noConversion"/>
  </si>
  <si>
    <t>수서역사 통신설비</t>
    <phoneticPr fontId="3" type="noConversion"/>
  </si>
  <si>
    <t>수서</t>
    <phoneticPr fontId="3" type="noConversion"/>
  </si>
  <si>
    <t>호남고속철도 공주역외 15개소 전력설비 신설공사</t>
    <phoneticPr fontId="3" type="noConversion"/>
  </si>
  <si>
    <t>공주역 및 기능건물 15동</t>
    <phoneticPr fontId="3" type="noConversion"/>
  </si>
  <si>
    <t>공주역</t>
    <phoneticPr fontId="3" type="noConversion"/>
  </si>
  <si>
    <t>호남고속철도 광주송정역외 17개소 전력설비 신설공사</t>
    <phoneticPr fontId="3" type="noConversion"/>
  </si>
  <si>
    <t>광주송정역 및 기능건물 17동</t>
    <phoneticPr fontId="3" type="noConversion"/>
  </si>
  <si>
    <t>광주송정역</t>
    <phoneticPr fontId="3" type="noConversion"/>
  </si>
  <si>
    <t>호남고속철도 정읍역외 16개소 전력설비 신설공사</t>
    <phoneticPr fontId="3" type="noConversion"/>
  </si>
  <si>
    <t>정읍역 및 기능건물 16동</t>
    <phoneticPr fontId="3" type="noConversion"/>
  </si>
  <si>
    <t>정읍역</t>
    <phoneticPr fontId="3" type="noConversion"/>
  </si>
  <si>
    <t>경원선 월계~녹천 철도이설 전철전력설비 신설공사</t>
    <phoneticPr fontId="3" type="noConversion"/>
  </si>
  <si>
    <t>전차선로 1.46km
배전선로 1.46km
월계북부역사 건축전기</t>
    <phoneticPr fontId="3" type="noConversion"/>
  </si>
  <si>
    <t>수도권고속철도 수서역사 건축전기설비 신설공사</t>
    <phoneticPr fontId="3" type="noConversion"/>
  </si>
  <si>
    <t>건축전기설비</t>
    <phoneticPr fontId="3" type="noConversion"/>
  </si>
  <si>
    <t>수도권고속철도 중원변전소외 5동 건축전기설비 신설공사</t>
    <phoneticPr fontId="3" type="noConversion"/>
  </si>
  <si>
    <t>중원변전소외 5동</t>
    <phoneticPr fontId="3" type="noConversion"/>
  </si>
  <si>
    <t>울산~포항 복선전철 수변전설비 신설공사</t>
    <phoneticPr fontId="3" type="noConversion"/>
  </si>
  <si>
    <t>송전선로 3.0km, 변전설비 4개소</t>
    <phoneticPr fontId="3" type="noConversion"/>
  </si>
  <si>
    <t>울산~포항</t>
    <phoneticPr fontId="3" type="noConversion"/>
  </si>
  <si>
    <t xml:space="preserve">부산~울산 복선전철 부전~일광간 전차선로 신설공사 </t>
    <phoneticPr fontId="3" type="noConversion"/>
  </si>
  <si>
    <t>전차선로 : 30.4km</t>
    <phoneticPr fontId="3" type="noConversion"/>
  </si>
  <si>
    <t>부산~일광간 신호설비 신설기타공사</t>
    <phoneticPr fontId="3" type="noConversion"/>
  </si>
  <si>
    <t>부산~일광</t>
    <phoneticPr fontId="3" type="noConversion"/>
  </si>
  <si>
    <t>2012년도 용역계약 발주계획서(4월)</t>
    <phoneticPr fontId="4" type="noConversion"/>
  </si>
  <si>
    <t>발주
시기</t>
    <phoneticPr fontId="4" type="noConversion"/>
  </si>
  <si>
    <t>1사 1공구</t>
    <phoneticPr fontId="3" type="noConversion"/>
  </si>
  <si>
    <t>용역구분</t>
    <phoneticPr fontId="4" type="noConversion"/>
  </si>
  <si>
    <t>용  역  건  명</t>
    <phoneticPr fontId="4" type="noConversion"/>
  </si>
  <si>
    <t>주요공사 개요</t>
    <phoneticPr fontId="3" type="noConversion"/>
  </si>
  <si>
    <t>계약방법</t>
    <phoneticPr fontId="3" type="noConversion"/>
  </si>
  <si>
    <t>용역금액</t>
    <phoneticPr fontId="4" type="noConversion"/>
  </si>
  <si>
    <t>예산액</t>
    <phoneticPr fontId="7" type="noConversion"/>
  </si>
  <si>
    <t>예산구분</t>
    <phoneticPr fontId="4" type="noConversion"/>
  </si>
  <si>
    <t>사업별</t>
    <phoneticPr fontId="7" type="noConversion"/>
  </si>
  <si>
    <t>공종</t>
    <phoneticPr fontId="4" type="noConversion"/>
  </si>
  <si>
    <t>발주부서</t>
    <phoneticPr fontId="3" type="noConversion"/>
  </si>
  <si>
    <t>WP코드</t>
    <phoneticPr fontId="3" type="noConversion"/>
  </si>
  <si>
    <t>비고</t>
    <phoneticPr fontId="4" type="noConversion"/>
  </si>
  <si>
    <t>발주본부</t>
    <phoneticPr fontId="3" type="noConversion"/>
  </si>
  <si>
    <t>변경사유</t>
    <phoneticPr fontId="4" type="noConversion"/>
  </si>
  <si>
    <t>발주월</t>
    <phoneticPr fontId="4" type="noConversion"/>
  </si>
  <si>
    <t>변경월</t>
    <phoneticPr fontId="4" type="noConversion"/>
  </si>
  <si>
    <t>일반용역</t>
    <phoneticPr fontId="3" type="noConversion"/>
  </si>
  <si>
    <t>2012년도 UIC60 레일운송 부속자재 회송 및 기타용역</t>
    <phoneticPr fontId="3" type="noConversion"/>
  </si>
  <si>
    <t xml:space="preserve">UIC60 60 레일 운송용
부속자재 회송 </t>
    <phoneticPr fontId="3" type="noConversion"/>
  </si>
  <si>
    <t>일반경쟁</t>
    <phoneticPr fontId="3" type="noConversion"/>
  </si>
  <si>
    <t>단차</t>
    <phoneticPr fontId="3" type="noConversion"/>
  </si>
  <si>
    <t>발주완료</t>
    <phoneticPr fontId="3" type="noConversion"/>
  </si>
  <si>
    <t>경부2단계 대구도심통과구간
예비관제 CTC관제설비 S/W개수</t>
    <phoneticPr fontId="3" type="noConversion"/>
  </si>
  <si>
    <t>제한경쟁(PQ)</t>
    <phoneticPr fontId="3" type="noConversion"/>
  </si>
  <si>
    <t>신호</t>
    <phoneticPr fontId="3" type="noConversion"/>
  </si>
  <si>
    <t>기술본부 신호제어처</t>
    <phoneticPr fontId="3" type="noConversion"/>
  </si>
  <si>
    <t>설계용역</t>
    <phoneticPr fontId="3" type="noConversion"/>
  </si>
  <si>
    <t>부산~울산 복선전철(5,6,7,8공구) 노반 보완설계</t>
    <phoneticPr fontId="3" type="noConversion"/>
  </si>
  <si>
    <t>복선, L=27.71km</t>
    <phoneticPr fontId="3" type="noConversion"/>
  </si>
  <si>
    <t>건설본부 광역민자철도처</t>
    <phoneticPr fontId="3" type="noConversion"/>
  </si>
  <si>
    <t>사후환경</t>
    <phoneticPr fontId="3" type="noConversion"/>
  </si>
  <si>
    <t>대구선 복선전철 
사후환경영향조사용역</t>
    <phoneticPr fontId="3" type="noConversion"/>
  </si>
  <si>
    <t>L=27.75KM(교량 16개소, 터널 1개소, 정거장 6개소)</t>
    <phoneticPr fontId="3" type="noConversion"/>
  </si>
  <si>
    <t>영남본부 건설처</t>
    <phoneticPr fontId="3" type="noConversion"/>
  </si>
  <si>
    <t>193311V01</t>
    <phoneticPr fontId="4" type="noConversion"/>
  </si>
  <si>
    <t>차수</t>
    <phoneticPr fontId="3" type="noConversion"/>
  </si>
  <si>
    <t>영남본부</t>
    <phoneticPr fontId="3" type="noConversion"/>
  </si>
  <si>
    <t>전라선 고속화 시설물 검증시험 용역</t>
    <phoneticPr fontId="3" type="noConversion"/>
  </si>
  <si>
    <t>제한경쟁</t>
    <phoneticPr fontId="3" type="noConversion"/>
  </si>
  <si>
    <t>수송</t>
    <phoneticPr fontId="3" type="noConversion"/>
  </si>
  <si>
    <t>기술본부/
수송계획처</t>
    <phoneticPr fontId="3" type="noConversion"/>
  </si>
  <si>
    <t>감리</t>
    <phoneticPr fontId="3" type="noConversion"/>
  </si>
  <si>
    <t>매탄외 1역(시청) 감리</t>
    <phoneticPr fontId="3" type="noConversion"/>
  </si>
  <si>
    <t>역사 3동</t>
    <phoneticPr fontId="3" type="noConversion"/>
  </si>
  <si>
    <t>광역철도</t>
    <phoneticPr fontId="3" type="noConversion"/>
  </si>
  <si>
    <t>건축</t>
    <phoneticPr fontId="3" type="noConversion"/>
  </si>
  <si>
    <t>건설본부 건축설비처</t>
    <phoneticPr fontId="3" type="noConversion"/>
  </si>
  <si>
    <t>폐기물</t>
    <phoneticPr fontId="3" type="noConversion"/>
  </si>
  <si>
    <t>수도권고속철도(수서~평택) 제1-1공구 노반신설 기타공사 건설폐기물처리용역</t>
    <phoneticPr fontId="3" type="noConversion"/>
  </si>
  <si>
    <t>건설폐기물처리 1식</t>
    <phoneticPr fontId="3" type="noConversion"/>
  </si>
  <si>
    <t>수도권본부</t>
    <phoneticPr fontId="3" type="noConversion"/>
  </si>
  <si>
    <t>203311CY1</t>
    <phoneticPr fontId="13" type="noConversion"/>
  </si>
  <si>
    <t>수도권고속철도(수서~평택) 제2공구 노반신설 기타공사 건설폐기물처리용역</t>
    <phoneticPr fontId="3" type="noConversion"/>
  </si>
  <si>
    <t>수도권고속철도(수서~평택) 제3-1공구 노반신설 기타공사 건설폐기물처리용역</t>
    <phoneticPr fontId="3" type="noConversion"/>
  </si>
  <si>
    <t>수도권고속철도(수서~평택) 제3-2공구 노반신설 기타공사 건설폐기물처리용역</t>
    <phoneticPr fontId="3" type="noConversion"/>
  </si>
  <si>
    <t>수도권고속철도(수서~평택) 제8공구  노반신설 기타공사 건설폐기물처리용역</t>
    <phoneticPr fontId="3" type="noConversion"/>
  </si>
  <si>
    <t>203311CZ2</t>
    <phoneticPr fontId="13" type="noConversion"/>
  </si>
  <si>
    <t>설계</t>
    <phoneticPr fontId="3" type="noConversion"/>
  </si>
  <si>
    <t>영동선 나한정-도계 방음벽실시설계 용역</t>
    <phoneticPr fontId="3" type="noConversion"/>
  </si>
  <si>
    <t>L=200m, H=3.5m</t>
    <phoneticPr fontId="3" type="noConversion"/>
  </si>
  <si>
    <t>강원본부 시설운영처</t>
    <phoneticPr fontId="3" type="noConversion"/>
  </si>
  <si>
    <t>강원본부</t>
    <phoneticPr fontId="3" type="noConversion"/>
  </si>
  <si>
    <t>원주~강릉 철도건설 제11공구 노반실시설계</t>
    <phoneticPr fontId="3" type="noConversion"/>
  </si>
  <si>
    <t>L=9.51km</t>
    <phoneticPr fontId="3" type="noConversion"/>
  </si>
  <si>
    <t>건설본부 고속철도처</t>
    <phoneticPr fontId="3" type="noConversion"/>
  </si>
  <si>
    <t>133111DB0C1</t>
    <phoneticPr fontId="3" type="noConversion"/>
  </si>
  <si>
    <t>노반궤도</t>
    <phoneticPr fontId="3" type="noConversion"/>
  </si>
  <si>
    <t>인천공항 청라역사 신축설계</t>
    <phoneticPr fontId="3" type="noConversion"/>
  </si>
  <si>
    <t>역사 1동</t>
    <phoneticPr fontId="3" type="noConversion"/>
  </si>
  <si>
    <t>수의계약</t>
    <phoneticPr fontId="3" type="noConversion"/>
  </si>
  <si>
    <t>수탁사업</t>
    <phoneticPr fontId="3" type="noConversion"/>
  </si>
  <si>
    <t>223113D01</t>
    <phoneticPr fontId="3" type="noConversion"/>
  </si>
  <si>
    <t>지속가능경영보고서 발간 용역</t>
    <phoneticPr fontId="3" type="noConversion"/>
  </si>
  <si>
    <t>기타사업</t>
    <phoneticPr fontId="3" type="noConversion"/>
  </si>
  <si>
    <t>기획혁신본부 성과관리처</t>
    <phoneticPr fontId="3" type="noConversion"/>
  </si>
  <si>
    <t>관리비</t>
    <phoneticPr fontId="3" type="noConversion"/>
  </si>
  <si>
    <t>기획혁신본부</t>
    <phoneticPr fontId="3" type="noConversion"/>
  </si>
  <si>
    <t>울산~포항(신경주~포항) 궤도 실시설계</t>
    <phoneticPr fontId="3" type="noConversion"/>
  </si>
  <si>
    <t>일반경쟁
(PQ)</t>
    <phoneticPr fontId="3" type="noConversion"/>
  </si>
  <si>
    <t>궤도</t>
    <phoneticPr fontId="3" type="noConversion"/>
  </si>
  <si>
    <t>기술본부/
궤도처</t>
    <phoneticPr fontId="3" type="noConversion"/>
  </si>
  <si>
    <t>포항~삼척(포항~영덕)궤도 실시설계</t>
    <phoneticPr fontId="3" type="noConversion"/>
  </si>
  <si>
    <t>신안산선 전철전력설비 기본설계</t>
    <phoneticPr fontId="3" type="noConversion"/>
  </si>
  <si>
    <t>전력</t>
    <phoneticPr fontId="3" type="noConversion"/>
  </si>
  <si>
    <t>기술본부/
전철전력처</t>
    <phoneticPr fontId="3" type="noConversion"/>
  </si>
  <si>
    <t>신탄리~철원 철도복원 궤도공사 검측감리용역</t>
    <phoneticPr fontId="3" type="noConversion"/>
  </si>
  <si>
    <t>궤도공사</t>
    <phoneticPr fontId="3" type="noConversion"/>
  </si>
  <si>
    <t>경부선 심천-영동간 보은가도교 확장공사 폐기물처리 용역</t>
    <phoneticPr fontId="3" type="noConversion"/>
  </si>
  <si>
    <t>폐기물 처리</t>
    <phoneticPr fontId="3" type="noConversion"/>
  </si>
  <si>
    <t>충청본부 시설운영처</t>
    <phoneticPr fontId="3" type="noConversion"/>
  </si>
  <si>
    <t>충청본부</t>
    <phoneticPr fontId="3" type="noConversion"/>
  </si>
  <si>
    <t>경춘선 묵현역사 감리</t>
    <phoneticPr fontId="3" type="noConversion"/>
  </si>
  <si>
    <t>수도권고속철도(수서~평택) 제6-1공구 노반신설 기타공사 건설폐기물처리용역</t>
    <phoneticPr fontId="3" type="noConversion"/>
  </si>
  <si>
    <t>203311CY8</t>
    <phoneticPr fontId="13" type="noConversion"/>
  </si>
  <si>
    <t>수도권고속철도(수서~평택) 제6-2공구 노반신설 기타공사 건설폐기물처리용역</t>
    <phoneticPr fontId="3" type="noConversion"/>
  </si>
  <si>
    <t>203311CY9</t>
    <phoneticPr fontId="13" type="noConversion"/>
  </si>
  <si>
    <t>수도권고속철도(수서~평택) 제7공구  노반신설 기타공사 건설폐기물처리용역</t>
    <phoneticPr fontId="3" type="noConversion"/>
  </si>
  <si>
    <t>203311CZ1</t>
    <phoneticPr fontId="13" type="noConversion"/>
  </si>
  <si>
    <t>포항~삼척 포항역사 실시설계</t>
    <phoneticPr fontId="3" type="noConversion"/>
  </si>
  <si>
    <t>121113D01</t>
    <phoneticPr fontId="3" type="noConversion"/>
  </si>
  <si>
    <t>경부선 세천~옥천간 항거리천교 확장사업 기본 및 실시설계 용역</t>
    <phoneticPr fontId="3" type="noConversion"/>
  </si>
  <si>
    <t>박스구조물 등 설계</t>
    <phoneticPr fontId="3" type="noConversion"/>
  </si>
  <si>
    <t>동해선 포항~영덕간 전력설비 실시설계</t>
    <phoneticPr fontId="3" type="noConversion"/>
  </si>
  <si>
    <t>성남~여주 복선전철 전철전력설비 실시설계</t>
    <phoneticPr fontId="3" type="noConversion"/>
  </si>
  <si>
    <t>서해선 복선전철 통신설비 기본설계</t>
    <phoneticPr fontId="3" type="noConversion"/>
  </si>
  <si>
    <t>통신 기본설계 1식</t>
    <phoneticPr fontId="3" type="noConversion"/>
  </si>
  <si>
    <t>중앙선 원주~제천간 통신설비 기본설계</t>
    <phoneticPr fontId="3" type="noConversion"/>
  </si>
  <si>
    <t>경의선 강매역 통신설비 신설공사 감리용역</t>
    <phoneticPr fontId="3" type="noConversion"/>
  </si>
  <si>
    <t>통신공사 감리1식</t>
    <phoneticPr fontId="3" type="noConversion"/>
  </si>
  <si>
    <t>경춘선 별내외 1개역 통신설비신설공사 감리용역</t>
    <phoneticPr fontId="3" type="noConversion"/>
  </si>
  <si>
    <t>경원선 신탄리-철원간 통신설비 신설공사 감리용역</t>
    <phoneticPr fontId="3" type="noConversion"/>
  </si>
  <si>
    <t>부산임항철도 남컨테이너 통신설비 신설공사 감리용역</t>
    <phoneticPr fontId="3" type="noConversion"/>
  </si>
  <si>
    <t xml:space="preserve">분당선 기흥~수원간 전철전력설비 신설공사 감리용역 </t>
    <phoneticPr fontId="3" type="noConversion"/>
  </si>
  <si>
    <t>전차선로 11.9Km
배전선로 11.9Km
상갈외 6개역사</t>
    <phoneticPr fontId="3" type="noConversion"/>
  </si>
  <si>
    <t>신안산선 복선전철 에너지사용계획 용역</t>
    <phoneticPr fontId="3" type="noConversion"/>
  </si>
  <si>
    <t>오리~수원 복선전철외 6개사업 철도교통관제센터 SCADA 및 소규모원격감시제어장치 S/W 개수용역(전력)</t>
    <phoneticPr fontId="3" type="noConversion"/>
  </si>
  <si>
    <t>삼랑진~진주</t>
    <phoneticPr fontId="3" type="noConversion"/>
  </si>
  <si>
    <t>왕십리-선릉 복선전철외 3개 사업 철도교통관제센터 SCADA 및 소규모원격감시제어장치 S/W 개수용역(송변전)</t>
    <phoneticPr fontId="3" type="noConversion"/>
  </si>
  <si>
    <t>왕십리~선릉, 동순천~광양, 영동선, 수원~인천</t>
    <phoneticPr fontId="3" type="noConversion"/>
  </si>
  <si>
    <t>제천~쌍용간 CTC관제설비 S/W 개수</t>
    <phoneticPr fontId="3" type="noConversion"/>
  </si>
  <si>
    <t>CTC S/W 개수</t>
    <phoneticPr fontId="3" type="noConversion"/>
  </si>
  <si>
    <t>기술본부/신호제어처</t>
    <phoneticPr fontId="3" type="noConversion"/>
  </si>
  <si>
    <t>망상수련원 관리 용역</t>
    <phoneticPr fontId="3" type="noConversion"/>
  </si>
  <si>
    <t>수련원 관리용역</t>
    <phoneticPr fontId="3" type="noConversion"/>
  </si>
  <si>
    <t>단차</t>
    <phoneticPr fontId="3" type="noConversion"/>
  </si>
  <si>
    <t>노반</t>
    <phoneticPr fontId="3" type="noConversion"/>
  </si>
  <si>
    <t>호남본부 건설처</t>
    <phoneticPr fontId="3" type="noConversion"/>
  </si>
  <si>
    <t>호남본부</t>
    <phoneticPr fontId="3" type="noConversion"/>
  </si>
  <si>
    <t>발주완료</t>
    <phoneticPr fontId="3" type="noConversion"/>
  </si>
  <si>
    <t>호남선 서대전~가수원간 9km500부근외 4개소 방음벽 설치공사 폐기물 처리용역</t>
    <phoneticPr fontId="3" type="noConversion"/>
  </si>
  <si>
    <t>신탄리~철원간 신호설비 신설기타공사 감리용역</t>
    <phoneticPr fontId="3" type="noConversion"/>
  </si>
  <si>
    <t>신호설비 1식</t>
    <phoneticPr fontId="3" type="noConversion"/>
  </si>
  <si>
    <t>기술본부/
신호제어처</t>
    <phoneticPr fontId="3" type="noConversion"/>
  </si>
  <si>
    <r>
      <rPr>
        <sz val="11"/>
        <rFont val="돋움"/>
        <family val="3"/>
        <charset val="129"/>
      </rPr>
      <t>동해남부선</t>
    </r>
    <r>
      <rPr>
        <sz val="11"/>
        <rFont val="굴림"/>
        <family val="3"/>
        <charset val="129"/>
      </rPr>
      <t xml:space="preserve"> </t>
    </r>
    <r>
      <rPr>
        <sz val="11"/>
        <rFont val="돋움"/>
        <family val="3"/>
        <charset val="129"/>
      </rPr>
      <t>부산</t>
    </r>
    <r>
      <rPr>
        <sz val="11"/>
        <rFont val="굴림"/>
        <family val="3"/>
        <charset val="129"/>
      </rPr>
      <t>~</t>
    </r>
    <r>
      <rPr>
        <sz val="11"/>
        <rFont val="돋움"/>
        <family val="3"/>
        <charset val="129"/>
      </rPr>
      <t>울산</t>
    </r>
    <r>
      <rPr>
        <sz val="11"/>
        <rFont val="굴림"/>
        <family val="3"/>
        <charset val="129"/>
      </rPr>
      <t xml:space="preserve"> </t>
    </r>
    <r>
      <rPr>
        <sz val="11"/>
        <rFont val="돋움"/>
        <family val="3"/>
        <charset val="129"/>
      </rPr>
      <t>복선전철</t>
    </r>
    <r>
      <rPr>
        <sz val="11"/>
        <rFont val="굴림"/>
        <family val="3"/>
        <charset val="129"/>
      </rPr>
      <t xml:space="preserve"> </t>
    </r>
    <r>
      <rPr>
        <sz val="11"/>
        <rFont val="돋움"/>
        <family val="3"/>
        <charset val="129"/>
      </rPr>
      <t>덕하차량기지</t>
    </r>
    <r>
      <rPr>
        <sz val="11"/>
        <rFont val="굴림"/>
        <family val="3"/>
        <charset val="129"/>
      </rPr>
      <t xml:space="preserve"> </t>
    </r>
    <r>
      <rPr>
        <sz val="11"/>
        <rFont val="돋움"/>
        <family val="3"/>
        <charset val="129"/>
      </rPr>
      <t>환경영향평가</t>
    </r>
    <r>
      <rPr>
        <sz val="11"/>
        <rFont val="굴림"/>
        <family val="3"/>
        <charset val="129"/>
      </rPr>
      <t xml:space="preserve"> </t>
    </r>
    <r>
      <rPr>
        <sz val="11"/>
        <rFont val="돋움"/>
        <family val="3"/>
        <charset val="129"/>
      </rPr>
      <t>용역</t>
    </r>
    <r>
      <rPr>
        <sz val="11"/>
        <rFont val="굴림"/>
        <family val="3"/>
        <charset val="129"/>
      </rPr>
      <t/>
    </r>
    <phoneticPr fontId="3" type="noConversion"/>
  </si>
  <si>
    <r>
      <rPr>
        <sz val="8"/>
        <rFont val="돋움"/>
        <family val="3"/>
        <charset val="129"/>
      </rPr>
      <t>동해남부선</t>
    </r>
    <r>
      <rPr>
        <sz val="8"/>
        <rFont val="MS Sans Serif"/>
        <charset val="1"/>
      </rPr>
      <t xml:space="preserve"> </t>
    </r>
    <r>
      <rPr>
        <sz val="8"/>
        <rFont val="돋움"/>
        <family val="3"/>
        <charset val="129"/>
      </rPr>
      <t>부산</t>
    </r>
    <r>
      <rPr>
        <sz val="8"/>
        <rFont val="MS Sans Serif"/>
        <charset val="1"/>
      </rPr>
      <t>~</t>
    </r>
    <r>
      <rPr>
        <sz val="8"/>
        <rFont val="돋움"/>
        <family val="3"/>
        <charset val="129"/>
      </rPr>
      <t>울산</t>
    </r>
    <r>
      <rPr>
        <sz val="8"/>
        <rFont val="MS Sans Serif"/>
        <charset val="1"/>
      </rPr>
      <t xml:space="preserve"> </t>
    </r>
    <r>
      <rPr>
        <sz val="8"/>
        <rFont val="돋움"/>
        <family val="3"/>
        <charset val="129"/>
      </rPr>
      <t>복선전철</t>
    </r>
    <r>
      <rPr>
        <sz val="8"/>
        <rFont val="MS Sans Serif"/>
        <charset val="1"/>
      </rPr>
      <t xml:space="preserve"> </t>
    </r>
    <r>
      <rPr>
        <sz val="8"/>
        <rFont val="돋움"/>
        <family val="3"/>
        <charset val="129"/>
      </rPr>
      <t>덕하차량기지</t>
    </r>
    <r>
      <rPr>
        <sz val="8"/>
        <rFont val="MS Sans Serif"/>
        <charset val="1"/>
      </rPr>
      <t xml:space="preserve"> </t>
    </r>
    <r>
      <rPr>
        <sz val="8"/>
        <rFont val="돋움"/>
        <family val="3"/>
        <charset val="129"/>
      </rPr>
      <t>환경영향평가</t>
    </r>
    <r>
      <rPr>
        <sz val="8"/>
        <rFont val="MS Sans Serif"/>
        <charset val="1"/>
      </rPr>
      <t xml:space="preserve"> </t>
    </r>
    <r>
      <rPr>
        <sz val="8"/>
        <rFont val="돋움"/>
        <family val="3"/>
        <charset val="129"/>
      </rPr>
      <t>용역</t>
    </r>
    <r>
      <rPr>
        <sz val="8"/>
        <color indexed="64"/>
        <rFont val="MS Sans Serif"/>
        <charset val="1"/>
      </rPr>
      <t/>
    </r>
    <phoneticPr fontId="3" type="noConversion"/>
  </si>
  <si>
    <t>오리~수원 복선전철 매탄외 2개역사 신축공사 전면책임 감리용역</t>
    <phoneticPr fontId="3" type="noConversion"/>
  </si>
  <si>
    <t>역사3동</t>
    <phoneticPr fontId="3" type="noConversion"/>
  </si>
  <si>
    <t>설계
(환경)</t>
    <phoneticPr fontId="3" type="noConversion"/>
  </si>
  <si>
    <t>보성~임성리 철도건설
환경영향평가(재협의)</t>
    <phoneticPr fontId="3" type="noConversion"/>
  </si>
  <si>
    <t>연장 79.5㎞</t>
    <phoneticPr fontId="3" type="noConversion"/>
  </si>
  <si>
    <t>건설본부 건설계획처</t>
    <phoneticPr fontId="3" type="noConversion"/>
  </si>
  <si>
    <t>123111V02</t>
    <phoneticPr fontId="3" type="noConversion"/>
  </si>
  <si>
    <t>삭제</t>
    <phoneticPr fontId="3" type="noConversion"/>
  </si>
  <si>
    <t>인천공항T2 연결철도 노반 기본 및 실시설계</t>
    <phoneticPr fontId="3" type="noConversion"/>
  </si>
  <si>
    <t>복선, L=5.5km</t>
    <phoneticPr fontId="3" type="noConversion"/>
  </si>
  <si>
    <t>제한경쟁
(PQ)</t>
    <phoneticPr fontId="3" type="noConversion"/>
  </si>
  <si>
    <t>대형공사입찰방법 심의
결과에 따라 변경 가능</t>
    <phoneticPr fontId="3" type="noConversion"/>
  </si>
  <si>
    <t>04월</t>
    <phoneticPr fontId="3" type="noConversion"/>
  </si>
  <si>
    <t>고속선 천안~아산 대전역간 문곡리외 2개소 설치공사 실시설계</t>
    <phoneticPr fontId="3" type="noConversion"/>
  </si>
  <si>
    <t>방음벅설치 기초공사 및 방음벽 설치 설계</t>
    <phoneticPr fontId="3" type="noConversion"/>
  </si>
  <si>
    <t>대구선 동대구~영천간 통신설비 기본설계</t>
    <phoneticPr fontId="3" type="noConversion"/>
  </si>
  <si>
    <t>익산~대야 복선전철 및 군장국가산업단지 인입철도 통신설비 기본설계</t>
    <phoneticPr fontId="3" type="noConversion"/>
  </si>
  <si>
    <t>호남고속철도 제1공구(오송~익산간) 궤도부설 기타공사 전면책임감리용역</t>
    <phoneticPr fontId="3" type="noConversion"/>
  </si>
  <si>
    <t>호남고속철도 제2공구(익산~광주송정간) 궤도부설 기타공사 전면책임감리용역</t>
    <phoneticPr fontId="3" type="noConversion"/>
  </si>
  <si>
    <t>서해선 101역사 기본설계</t>
    <phoneticPr fontId="3" type="noConversion"/>
  </si>
  <si>
    <t>204113B01</t>
    <phoneticPr fontId="3" type="noConversion"/>
  </si>
  <si>
    <t>서해선 103역사 기본설계</t>
    <phoneticPr fontId="3" type="noConversion"/>
  </si>
  <si>
    <t>204113B02</t>
    <phoneticPr fontId="3" type="noConversion"/>
  </si>
  <si>
    <t>서해선 104역사 기본설계</t>
    <phoneticPr fontId="3" type="noConversion"/>
  </si>
  <si>
    <t>204113B04</t>
    <phoneticPr fontId="3" type="noConversion"/>
  </si>
  <si>
    <t>서해선 105역사 기본설계</t>
    <phoneticPr fontId="3" type="noConversion"/>
  </si>
  <si>
    <t>204113B05</t>
    <phoneticPr fontId="3" type="noConversion"/>
  </si>
  <si>
    <t>서해선 106역사 기본설계</t>
    <phoneticPr fontId="3" type="noConversion"/>
  </si>
  <si>
    <t>204113B06</t>
    <phoneticPr fontId="3" type="noConversion"/>
  </si>
  <si>
    <t>신안산선 광명역사 기본설계</t>
    <phoneticPr fontId="3" type="noConversion"/>
  </si>
  <si>
    <t>신안산선 구로디지탈단지역사 기본설계</t>
    <phoneticPr fontId="3" type="noConversion"/>
  </si>
  <si>
    <t>신안산선 대림삼거리역사 기본설계</t>
    <phoneticPr fontId="3" type="noConversion"/>
  </si>
  <si>
    <t>신안산선 도림삼거리역사 기본설계</t>
    <phoneticPr fontId="3" type="noConversion"/>
  </si>
  <si>
    <t>신안산선 독산역사 기본설계</t>
    <phoneticPr fontId="3" type="noConversion"/>
  </si>
  <si>
    <t>신안산선 목감역사 기본설계</t>
    <phoneticPr fontId="3" type="noConversion"/>
  </si>
  <si>
    <t>신안산선 성포역사 기본설계</t>
    <phoneticPr fontId="3" type="noConversion"/>
  </si>
  <si>
    <t>신안산선 시흥사거리역사 기본설계</t>
    <phoneticPr fontId="3" type="noConversion"/>
  </si>
  <si>
    <t>신안산선 시흥시청역사 기본설계</t>
    <phoneticPr fontId="3" type="noConversion"/>
  </si>
  <si>
    <t>신안산선 신풍역사 기본설계</t>
    <phoneticPr fontId="3" type="noConversion"/>
  </si>
  <si>
    <t>신안산선 여의도역사 기본설계</t>
    <phoneticPr fontId="3" type="noConversion"/>
  </si>
  <si>
    <t>신안산선 영등포역사 기본설계</t>
    <phoneticPr fontId="3" type="noConversion"/>
  </si>
  <si>
    <t>신안산선 중앙역사 기본설계</t>
    <phoneticPr fontId="3" type="noConversion"/>
  </si>
  <si>
    <t>철도산업정보센터 유지보수용역</t>
    <phoneticPr fontId="3" type="noConversion"/>
  </si>
  <si>
    <t>정보시스템 유지보수</t>
    <phoneticPr fontId="3" type="noConversion"/>
  </si>
  <si>
    <t>협상에 의한 계약</t>
    <phoneticPr fontId="3" type="noConversion"/>
  </si>
  <si>
    <t>215631G01C</t>
    <phoneticPr fontId="3" type="noConversion"/>
  </si>
  <si>
    <t>동해남부선 신경주~포항 전철전력설비 실시설계</t>
    <phoneticPr fontId="3" type="noConversion"/>
  </si>
  <si>
    <t>서해선 복선전철 전철전력설비 기본설계</t>
    <phoneticPr fontId="3" type="noConversion"/>
  </si>
  <si>
    <t>성남~여주 복선전철 송변전설비 실시설계</t>
    <phoneticPr fontId="3" type="noConversion"/>
  </si>
  <si>
    <t>부산신항 남컨테이너 신호설비 신설기타공사 감리용역</t>
    <phoneticPr fontId="3" type="noConversion"/>
  </si>
  <si>
    <t>수도권 노후설비 개량 실시설계(전철전원급전안전화 전철전력 실시설계)</t>
    <phoneticPr fontId="3" type="noConversion"/>
  </si>
  <si>
    <t>원주~강릉 철도건설 제6~10공구 노반신설기타공사 전면책임감리용역</t>
    <phoneticPr fontId="3" type="noConversion"/>
  </si>
  <si>
    <t>L=47.80km</t>
    <phoneticPr fontId="3" type="noConversion"/>
  </si>
  <si>
    <t>미정</t>
    <phoneticPr fontId="3" type="noConversion"/>
  </si>
  <si>
    <t>한국철도시설공단 임직원 단체보장보험</t>
    <phoneticPr fontId="3" type="noConversion"/>
  </si>
  <si>
    <t>경영지원안전실 노무복지처</t>
    <phoneticPr fontId="3" type="noConversion"/>
  </si>
  <si>
    <t>경영지원안전실</t>
    <phoneticPr fontId="3" type="noConversion"/>
  </si>
  <si>
    <t>체력단련실 위탁관리 용역</t>
    <phoneticPr fontId="3" type="noConversion"/>
  </si>
  <si>
    <t>중앙선 원주~제천 복선전철 통신설비 기본설계</t>
    <phoneticPr fontId="3" type="noConversion"/>
  </si>
  <si>
    <t>왕십리-선릉 복선전철외 4개사업 철도교통관제센터 SCADA 및 소규모원격감시제어장치 SW개수 용역</t>
    <phoneticPr fontId="3" type="noConversion"/>
  </si>
  <si>
    <t>오리~수원외 8개사업 철도교통관제센터 전력 SCADA 및 소규모원격감시제어장치 SW개수 용역</t>
    <phoneticPr fontId="3" type="noConversion"/>
  </si>
  <si>
    <t xml:space="preserve">경의선 용산~가좌간 CTC관제설비 S/W개수 용역 </t>
    <phoneticPr fontId="3" type="noConversion"/>
  </si>
  <si>
    <t>05월</t>
    <phoneticPr fontId="3" type="noConversion"/>
  </si>
  <si>
    <t>영남본부</t>
    <phoneticPr fontId="3" type="noConversion"/>
  </si>
  <si>
    <t>설계
(교통)</t>
    <phoneticPr fontId="3" type="noConversion"/>
  </si>
  <si>
    <t>동두천~연천 복선전철
교통영향분석 개선대책수립</t>
    <phoneticPr fontId="3" type="noConversion"/>
  </si>
  <si>
    <t>연장 20.8㎞
4개 역사</t>
    <phoneticPr fontId="3" type="noConversion"/>
  </si>
  <si>
    <t>동두천~연천 복선전철
환경영향평가</t>
    <phoneticPr fontId="3" type="noConversion"/>
  </si>
  <si>
    <t>연장 20.8㎞</t>
    <phoneticPr fontId="3" type="noConversion"/>
  </si>
  <si>
    <t>보성~임성리 철도건설
교통영향분석 개선대책수립(변경)</t>
    <phoneticPr fontId="3" type="noConversion"/>
  </si>
  <si>
    <t>연장 79.5㎞
7개 역사</t>
    <phoneticPr fontId="3" type="noConversion"/>
  </si>
  <si>
    <t>123111T02</t>
    <phoneticPr fontId="3" type="noConversion"/>
  </si>
  <si>
    <t>수도권고속철도 중간역(광역급행철도) 노반실시설계</t>
    <phoneticPr fontId="3" type="noConversion"/>
  </si>
  <si>
    <t>L=3.11km</t>
    <phoneticPr fontId="3" type="noConversion"/>
  </si>
  <si>
    <t>수원지하역외 1역(매교) 감리</t>
    <phoneticPr fontId="3" type="noConversion"/>
  </si>
  <si>
    <t>장항선 개량 2단계
교통영향분석 개선대책수립</t>
    <phoneticPr fontId="3" type="noConversion"/>
  </si>
  <si>
    <t>신성~주포 연장18.6㎞
남포~간치 연장14.5㎞
2개 역사</t>
    <phoneticPr fontId="3" type="noConversion"/>
  </si>
  <si>
    <t>장항선 개량 2단계
환경영향평가</t>
    <phoneticPr fontId="3" type="noConversion"/>
  </si>
  <si>
    <t>신성~주포 연장18.6㎞
남포~간치 연장14.5㎞</t>
    <phoneticPr fontId="3" type="noConversion"/>
  </si>
  <si>
    <t>포항~삼척 포항검수시설 신축설계</t>
    <phoneticPr fontId="3" type="noConversion"/>
  </si>
  <si>
    <t>검수설비 1식</t>
    <phoneticPr fontId="3" type="noConversion"/>
  </si>
  <si>
    <t>121113D21</t>
    <phoneticPr fontId="3" type="noConversion"/>
  </si>
  <si>
    <t>경부고속철도 2단계구간 선로전환기 300㎞/h 적용성 검증 및 RMAS 연구용역</t>
    <phoneticPr fontId="3" type="noConversion"/>
  </si>
  <si>
    <t>신안산선 석수역사 기본설계</t>
    <phoneticPr fontId="3" type="noConversion"/>
  </si>
  <si>
    <t>익산~대야 복선전철 및 군장국가산업단지인입철도 전철전력설비 기본설계</t>
    <phoneticPr fontId="3" type="noConversion"/>
  </si>
  <si>
    <t>대구선 복선전철 전철전력설비 기본설계</t>
    <phoneticPr fontId="3" type="noConversion"/>
  </si>
  <si>
    <t>원주~강릉 복선전철 원주~평창 전차선로 실시설계</t>
    <phoneticPr fontId="3" type="noConversion"/>
  </si>
  <si>
    <t>원주~강릉 복선전철 전력설비 실시설계</t>
    <phoneticPr fontId="3" type="noConversion"/>
  </si>
  <si>
    <t>원주~강릉 복선전철 평창~강릉 전차선로 실시설계</t>
    <phoneticPr fontId="3" type="noConversion"/>
  </si>
  <si>
    <t>호남고속철도 1공구(오송~공주) 전철전력설비 신설공사 감리용역</t>
    <phoneticPr fontId="3" type="noConversion"/>
  </si>
  <si>
    <t>송전선로 4.5km, 변전설비 5개소
배전선로 신설</t>
    <phoneticPr fontId="3" type="noConversion"/>
  </si>
  <si>
    <t>호남고속철도 2공구(공주~익산) 전철전력설비 신설공사 감리용역</t>
    <phoneticPr fontId="3" type="noConversion"/>
  </si>
  <si>
    <t>송전선로 0.6km, 변전설비 9개소
전차선로, 배전선로</t>
    <phoneticPr fontId="3" type="noConversion"/>
  </si>
  <si>
    <t>호남고속철도 3공구(익산~정읍) 전철전력설비 신설공사 감리용역</t>
    <phoneticPr fontId="3" type="noConversion"/>
  </si>
  <si>
    <t>송전선로 1.0km, 변전설비 8개소, 전차선로, 배전선로</t>
    <phoneticPr fontId="3" type="noConversion"/>
  </si>
  <si>
    <t>호남고속철도 4공구(정읍~광주) 전철전력설비 신설공사 감리용역</t>
    <phoneticPr fontId="3" type="noConversion"/>
  </si>
  <si>
    <t>군장국가산업단지 인입철도 신호설비 기본설계</t>
    <phoneticPr fontId="3" type="noConversion"/>
  </si>
  <si>
    <t>대구선 동대구~영천간 신호설비 기본설계</t>
    <phoneticPr fontId="3" type="noConversion"/>
  </si>
  <si>
    <t>동해선 포항~영덕간 통신설비 실시설계</t>
    <phoneticPr fontId="3" type="noConversion"/>
  </si>
  <si>
    <t>통신 실시설계 1식</t>
    <phoneticPr fontId="3" type="noConversion"/>
  </si>
  <si>
    <t>용산~가좌간 CTC관제설비 S/W개수 용역</t>
    <phoneticPr fontId="3" type="noConversion"/>
  </si>
  <si>
    <t>익산~대야 신호설비 기본설계</t>
    <phoneticPr fontId="3" type="noConversion"/>
  </si>
  <si>
    <t>호남본부 시설관리처</t>
    <phoneticPr fontId="3" type="noConversion"/>
  </si>
  <si>
    <t>호남본부</t>
    <phoneticPr fontId="3" type="noConversion"/>
  </si>
  <si>
    <t>성남~여주 부발차량기지 감리</t>
    <phoneticPr fontId="3" type="noConversion"/>
  </si>
  <si>
    <t>차량기지 1개소</t>
    <phoneticPr fontId="3" type="noConversion"/>
  </si>
  <si>
    <t>차량기지</t>
    <phoneticPr fontId="3" type="noConversion"/>
  </si>
  <si>
    <t>울산~포항 건천변전소외 3동 신축설계</t>
    <phoneticPr fontId="3" type="noConversion"/>
  </si>
  <si>
    <t>전기건물 4동</t>
    <phoneticPr fontId="3" type="noConversion"/>
  </si>
  <si>
    <t>126113D06</t>
    <phoneticPr fontId="3" type="noConversion"/>
  </si>
  <si>
    <t>원주~강릉 강릉차량기지 기술조사</t>
    <phoneticPr fontId="3" type="noConversion"/>
  </si>
  <si>
    <t>원주~제천 복선전철 문화재 
시굴조사용역(원주시 구간)</t>
    <phoneticPr fontId="3" type="noConversion"/>
  </si>
  <si>
    <t>강원본부 건설처</t>
    <phoneticPr fontId="3" type="noConversion"/>
  </si>
  <si>
    <t>신규생성</t>
    <phoneticPr fontId="3" type="noConversion"/>
  </si>
  <si>
    <t>강원본부</t>
    <phoneticPr fontId="3" type="noConversion"/>
  </si>
  <si>
    <t>원주~제천 복선전철 문화재 
시굴조사용역(제천시 구간)</t>
    <phoneticPr fontId="3" type="noConversion"/>
  </si>
  <si>
    <t>폐기물처리 1식</t>
    <phoneticPr fontId="3" type="noConversion"/>
  </si>
  <si>
    <t>노반</t>
    <phoneticPr fontId="3" type="noConversion"/>
  </si>
  <si>
    <t>강원본부 건설처</t>
    <phoneticPr fontId="3" type="noConversion"/>
  </si>
  <si>
    <t>신규생성</t>
    <phoneticPr fontId="3" type="noConversion"/>
  </si>
  <si>
    <t>강원본부</t>
    <phoneticPr fontId="3" type="noConversion"/>
  </si>
  <si>
    <t>인천공항철도 청라역사 감리</t>
    <phoneticPr fontId="3" type="noConversion"/>
  </si>
  <si>
    <t>호남고속 노안변전소외 9동 감리</t>
    <phoneticPr fontId="3" type="noConversion"/>
  </si>
  <si>
    <t>변전건물 10동</t>
    <phoneticPr fontId="3" type="noConversion"/>
  </si>
  <si>
    <t>호남고속 부용변전소외 17동 감리</t>
    <phoneticPr fontId="3" type="noConversion"/>
  </si>
  <si>
    <t>변전건물 18동</t>
    <phoneticPr fontId="3" type="noConversion"/>
  </si>
  <si>
    <t>호남고속 익산변전소외 15동 감리</t>
    <phoneticPr fontId="3" type="noConversion"/>
  </si>
  <si>
    <t>변전건물 16동</t>
    <phoneticPr fontId="3" type="noConversion"/>
  </si>
  <si>
    <t>06월</t>
    <phoneticPr fontId="3" type="noConversion"/>
  </si>
  <si>
    <t>충북선 공전구교 확장공사
실시설계 용역</t>
    <phoneticPr fontId="3" type="noConversion"/>
  </si>
  <si>
    <t>BOX구조물 설계</t>
    <phoneticPr fontId="3" type="noConversion"/>
  </si>
  <si>
    <t>이천~충주 철도건설
교통영향분석 개선대책수립</t>
    <phoneticPr fontId="3" type="noConversion"/>
  </si>
  <si>
    <t>연장 53.9㎞
5개 역사</t>
    <phoneticPr fontId="3" type="noConversion"/>
  </si>
  <si>
    <t>159111T01</t>
    <phoneticPr fontId="3" type="noConversion"/>
  </si>
  <si>
    <t>이천~충주 철도건설
환경영향평가</t>
    <phoneticPr fontId="3" type="noConversion"/>
  </si>
  <si>
    <t>연장 53.9㎞</t>
    <phoneticPr fontId="3" type="noConversion"/>
  </si>
  <si>
    <t>159111V01</t>
    <phoneticPr fontId="3" type="noConversion"/>
  </si>
  <si>
    <t>회계감사용역</t>
    <phoneticPr fontId="3" type="noConversion"/>
  </si>
  <si>
    <t>연결산 내용에 대한 외부회계감사인의 결산 승인</t>
    <phoneticPr fontId="3" type="noConversion"/>
  </si>
  <si>
    <t>경영지원안전실 경영지원처</t>
    <phoneticPr fontId="3" type="noConversion"/>
  </si>
  <si>
    <t>충북선 공전구교 확장공사
책임감리 용역</t>
    <phoneticPr fontId="3" type="noConversion"/>
  </si>
  <si>
    <t>공전구교 책임감리</t>
    <phoneticPr fontId="3" type="noConversion"/>
  </si>
  <si>
    <t>호남선 연산-논산간 청동지하차도 전면책임감리 용역</t>
    <phoneticPr fontId="3" type="noConversion"/>
  </si>
  <si>
    <t>박스구조물 및 횡단 연결통로 시공 전면책임감리</t>
    <phoneticPr fontId="3" type="noConversion"/>
  </si>
  <si>
    <t>호남고속철도 오송~공주간 신호설비 신설공사 감리용역</t>
    <phoneticPr fontId="3" type="noConversion"/>
  </si>
  <si>
    <t>오송~공주간 신호공사</t>
    <phoneticPr fontId="3" type="noConversion"/>
  </si>
  <si>
    <t>호남고속철도 익산~광주송정간 신호설비 신설공사 감리용역</t>
    <phoneticPr fontId="3" type="noConversion"/>
  </si>
  <si>
    <t>익산~광주송정간 신호공사</t>
    <phoneticPr fontId="3" type="noConversion"/>
  </si>
  <si>
    <t>경의선 강매역 전력설비 신설공사 감리용역</t>
    <phoneticPr fontId="3" type="noConversion"/>
  </si>
  <si>
    <t>강매역 전력설비</t>
    <phoneticPr fontId="3" type="noConversion"/>
  </si>
  <si>
    <t>덕소-원주 복선전철외 4개 사업 철도교통관제센터 SCADA 및 소규모원격감시제어장치 S/W 개수용역(송변전)</t>
    <phoneticPr fontId="3" type="noConversion"/>
  </si>
  <si>
    <t>덕소~원주, 삼랑진~진주, 용산~문산, 오리~수원, 시설개량</t>
    <phoneticPr fontId="3" type="noConversion"/>
  </si>
  <si>
    <t>경부선 삼성-남성현간 성현터널 외 2개소 진입로 및 방재구난구역 설치공사 폐기물처리용역</t>
    <phoneticPr fontId="3" type="noConversion"/>
  </si>
  <si>
    <t>성현터널 외 2개소 시종점부 폐기물처리 1식</t>
    <phoneticPr fontId="3" type="noConversion"/>
  </si>
  <si>
    <t>영남본부 시설운영처</t>
    <phoneticPr fontId="3" type="noConversion"/>
  </si>
  <si>
    <t>경부선 삼성-남성현간 장복산터널 진입로 및 방재구난구역 설치공사 폐기물처리용역</t>
    <phoneticPr fontId="3" type="noConversion"/>
  </si>
  <si>
    <t>장복산터널 시종점부 폐기물처리 1식</t>
    <phoneticPr fontId="3" type="noConversion"/>
  </si>
  <si>
    <t>시험선구축</t>
    <phoneticPr fontId="3" type="noConversion"/>
  </si>
  <si>
    <t>연장 14.7㎞</t>
    <phoneticPr fontId="3" type="noConversion"/>
  </si>
  <si>
    <t>사전재해</t>
    <phoneticPr fontId="3" type="noConversion"/>
  </si>
  <si>
    <t>이천~충주 사전재해영향성 검토</t>
    <phoneticPr fontId="3" type="noConversion"/>
  </si>
  <si>
    <t>철도본선 95km</t>
    <phoneticPr fontId="3" type="noConversion"/>
  </si>
  <si>
    <t>건설본부 일반철도처</t>
    <phoneticPr fontId="3" type="noConversion"/>
  </si>
  <si>
    <t>159111A02C</t>
    <phoneticPr fontId="3" type="noConversion"/>
  </si>
  <si>
    <t>충북선 공전구교 확장공사
폐기물처리 용역</t>
    <phoneticPr fontId="3" type="noConversion"/>
  </si>
  <si>
    <t>07월</t>
    <phoneticPr fontId="3" type="noConversion"/>
  </si>
  <si>
    <t>강매역사 감리</t>
    <phoneticPr fontId="3" type="noConversion"/>
  </si>
  <si>
    <t>도담~영천 복선전철
교통영향분석 개선대책수립</t>
    <phoneticPr fontId="3" type="noConversion"/>
  </si>
  <si>
    <t>도담~안동 연장71.9㎞
안동~영천 연장76.7㎞</t>
    <phoneticPr fontId="3" type="noConversion"/>
  </si>
  <si>
    <t>도담~영천 복선전철
환경영향평가</t>
    <phoneticPr fontId="3" type="noConversion"/>
  </si>
  <si>
    <t>수도권고속철도 1공구(수서~동탄) 전철전력설비 신설공사 감리용역</t>
    <phoneticPr fontId="3" type="noConversion"/>
  </si>
  <si>
    <t>송전선로 9.5km, 변전설비 7개소 신설</t>
    <phoneticPr fontId="3" type="noConversion"/>
  </si>
  <si>
    <t>수도권고속철도 2공구(동탄~평택) 전철전력설비 신설공사 감리용역</t>
    <phoneticPr fontId="3" type="noConversion"/>
  </si>
  <si>
    <t xml:space="preserve">수서~평택간 전차선로 61.1km </t>
    <phoneticPr fontId="3" type="noConversion"/>
  </si>
  <si>
    <t>수인선 수원역사 전력설비 신설공사 감리용역</t>
    <phoneticPr fontId="3" type="noConversion"/>
  </si>
  <si>
    <t>수원역 전기설비</t>
    <phoneticPr fontId="3" type="noConversion"/>
  </si>
  <si>
    <t>서해선 화양~원시간 신호설비 기본설계</t>
    <phoneticPr fontId="3" type="noConversion"/>
  </si>
  <si>
    <t>성남~여주간 신호설비 실시설계</t>
    <phoneticPr fontId="3" type="noConversion"/>
  </si>
  <si>
    <t>원주~제천간 신호설비 기본 및 실시설계</t>
    <phoneticPr fontId="3" type="noConversion"/>
  </si>
  <si>
    <t>부산-울산(안락~기장) 통신설비 신설공사 감리용역</t>
    <phoneticPr fontId="3" type="noConversion"/>
  </si>
  <si>
    <t>수인선 수원지하역사 통신설비 신설공사 감리용역</t>
    <phoneticPr fontId="3" type="noConversion"/>
  </si>
  <si>
    <t>호남고속철도 오송~광주간 전송설비 구매설치 감리용역</t>
    <phoneticPr fontId="3" type="noConversion"/>
  </si>
  <si>
    <t>통신구매 감리1식</t>
    <phoneticPr fontId="3" type="noConversion"/>
  </si>
  <si>
    <t>인천공항철도 청라역 통신설비 신설공사 감리용역</t>
    <phoneticPr fontId="3" type="noConversion"/>
  </si>
  <si>
    <t>일산선 원흥역 통신설비신설공사 감리용역</t>
    <phoneticPr fontId="3" type="noConversion"/>
  </si>
  <si>
    <t>부산~울산(부전~송정) 궤도부설 전면책임감리용역</t>
    <phoneticPr fontId="3" type="noConversion"/>
  </si>
  <si>
    <t>나한정역사 외 6개동 건설폐기물 처리용역</t>
    <phoneticPr fontId="3" type="noConversion"/>
  </si>
  <si>
    <t>강원본부 건설처</t>
    <phoneticPr fontId="3" type="noConversion"/>
  </si>
  <si>
    <t>수인선 학익역사 기본설계</t>
    <phoneticPr fontId="3" type="noConversion"/>
  </si>
  <si>
    <t>지하역사</t>
    <phoneticPr fontId="3" type="noConversion"/>
  </si>
  <si>
    <t>영동선  봉화~거촌간 사곡구교 확장공사</t>
    <phoneticPr fontId="3" type="noConversion"/>
  </si>
  <si>
    <t>B(4.0) X H(4.0)
공사기간(착공일로부터 7개월)</t>
    <phoneticPr fontId="3" type="noConversion"/>
  </si>
  <si>
    <t>강원본부 시설관리부</t>
    <phoneticPr fontId="3" type="noConversion"/>
  </si>
  <si>
    <t>08월</t>
    <phoneticPr fontId="3" type="noConversion"/>
  </si>
  <si>
    <t>동해남부선 신경주~포항간 통신설비 실시설계</t>
    <phoneticPr fontId="3" type="noConversion"/>
  </si>
  <si>
    <t>영천~신경주 복선전철
교통영향분석 개선대책수립</t>
    <phoneticPr fontId="3" type="noConversion"/>
  </si>
  <si>
    <t>연장 22.5㎞</t>
    <phoneticPr fontId="3" type="noConversion"/>
  </si>
  <si>
    <t>영천~신경주 복선전철
환경영향평가</t>
    <phoneticPr fontId="3" type="noConversion"/>
  </si>
  <si>
    <r>
      <t>서해선 복선전</t>
    </r>
    <r>
      <rPr>
        <sz val="9"/>
        <rFont val="굴림체"/>
        <family val="3"/>
        <charset val="129"/>
      </rPr>
      <t>철 4․5공구 건설공사 전면 책임감리용역</t>
    </r>
  </si>
  <si>
    <t>강매역사 신호설비 신설기타공사 감리용역</t>
    <phoneticPr fontId="3" type="noConversion"/>
  </si>
  <si>
    <t>원흥역사 신호설비 신설기타공사 감리용역</t>
    <phoneticPr fontId="3" type="noConversion"/>
  </si>
  <si>
    <t>수도권고속철도 수서~평택간 통신선로 감리용역</t>
    <phoneticPr fontId="3" type="noConversion"/>
  </si>
  <si>
    <t>호남고속철도 오송~광주송정간 역무용통신설비 감리용역</t>
    <phoneticPr fontId="3" type="noConversion"/>
  </si>
  <si>
    <t>동해남부선 신경주~포항간 통신유도대책 설계용역</t>
    <phoneticPr fontId="3" type="noConversion"/>
  </si>
  <si>
    <t>유도대책 설계 1식</t>
    <phoneticPr fontId="3" type="noConversion"/>
  </si>
  <si>
    <t>성남~여주 궤도 실시설계</t>
    <phoneticPr fontId="3" type="noConversion"/>
  </si>
  <si>
    <t>수인선 시흥차량기지2단계기본및실시</t>
    <phoneticPr fontId="3" type="noConversion"/>
  </si>
  <si>
    <t>여주~문경 111역사 기본설계</t>
    <phoneticPr fontId="3" type="noConversion"/>
  </si>
  <si>
    <t>159113B01</t>
    <phoneticPr fontId="3" type="noConversion"/>
  </si>
  <si>
    <t>159113B02</t>
    <phoneticPr fontId="3" type="noConversion"/>
  </si>
  <si>
    <t>정보기술아키텍처(EA) 구축용역</t>
    <phoneticPr fontId="3" type="noConversion"/>
  </si>
  <si>
    <t>EA환경 및 EAMS도입</t>
    <phoneticPr fontId="3" type="noConversion"/>
  </si>
  <si>
    <t>통합고객관리시스템 소리샘 유지보수 용역</t>
    <phoneticPr fontId="3" type="noConversion"/>
  </si>
  <si>
    <t>통합성과관리시스템 유지보수 용역</t>
    <phoneticPr fontId="3" type="noConversion"/>
  </si>
  <si>
    <t>호남선 연산-논산간 청동지하차도 폐기물처리 용역</t>
    <phoneticPr fontId="3" type="noConversion"/>
  </si>
  <si>
    <t>09월</t>
    <phoneticPr fontId="3" type="noConversion"/>
  </si>
  <si>
    <t>중앙선 영천~신경주 복선전철 제1공구 노반 기본 및 실시설계</t>
    <phoneticPr fontId="3" type="noConversion"/>
  </si>
  <si>
    <t>복선, L=16.44km</t>
    <phoneticPr fontId="3" type="noConversion"/>
  </si>
  <si>
    <t>213111D10C</t>
    <phoneticPr fontId="3" type="noConversion"/>
  </si>
  <si>
    <t>중앙선 영천~신경주 복선전철 제2공구 노반 보완 실시설계</t>
    <phoneticPr fontId="3" type="noConversion"/>
  </si>
  <si>
    <t>복선, L=9.03km</t>
    <phoneticPr fontId="3" type="noConversion"/>
  </si>
  <si>
    <t>213111D20</t>
    <phoneticPr fontId="3" type="noConversion"/>
  </si>
  <si>
    <t>경부고속 대전역 증축 감리</t>
    <phoneticPr fontId="3" type="noConversion"/>
  </si>
  <si>
    <t>호남고속철도 오송~광주간 열차무선시스템 구매설치 감리용역</t>
    <phoneticPr fontId="3" type="noConversion"/>
  </si>
  <si>
    <t>호남고속철도 오송~광주간 통신선로 신설공사 감리용역</t>
    <phoneticPr fontId="3" type="noConversion"/>
  </si>
  <si>
    <t>경부선 세천~옥천간 항거리천교 확장사업 건설공사 책임감리용역(총체 및 제1차)</t>
    <phoneticPr fontId="3" type="noConversion"/>
  </si>
  <si>
    <t>동해남부선 부전~일광간 전철전력설비 신설공사 감리용역</t>
    <phoneticPr fontId="3" type="noConversion"/>
  </si>
  <si>
    <t>부전~일광 30.4㎞ 전철전력</t>
    <phoneticPr fontId="3" type="noConversion"/>
  </si>
  <si>
    <t>태백선 제천~입석리간 전철전력설비 신설공사 감리용역</t>
    <phoneticPr fontId="3" type="noConversion"/>
  </si>
  <si>
    <t>전차선로 13.9km
배전선로 13.9km
고명SP, 송학SSP 송변전설비 및 건축전기설비</t>
    <phoneticPr fontId="3" type="noConversion"/>
  </si>
  <si>
    <t>동해남부선 일광~울산간 신호설비 추가 실시설계</t>
    <phoneticPr fontId="3" type="noConversion"/>
  </si>
  <si>
    <t>동해선 포항~삼척간 신호설비 실시설계</t>
    <phoneticPr fontId="3" type="noConversion"/>
  </si>
  <si>
    <t>울산~포항 복선전철 신호설비 실시설계</t>
    <phoneticPr fontId="3" type="noConversion"/>
  </si>
  <si>
    <t>원주~강릉간 신호설비 실시설계</t>
    <phoneticPr fontId="3" type="noConversion"/>
  </si>
  <si>
    <t>경부고속철도 대구 도심통과구간 열차무선시스템 설치공사 감리용역</t>
    <phoneticPr fontId="3" type="noConversion"/>
  </si>
  <si>
    <t>경부고속철도 대전 도심통과구간 열차무선시스템 설치공사 감리용역</t>
    <phoneticPr fontId="3" type="noConversion"/>
  </si>
  <si>
    <t>수도권고속철도 수서~평택간 열차무선시스템 구매설치 감리용역</t>
    <phoneticPr fontId="3" type="noConversion"/>
  </si>
  <si>
    <t>수도권고속철도 수서~평택간 전송설비 구매설치 감리용역</t>
    <phoneticPr fontId="3" type="noConversion"/>
  </si>
  <si>
    <t>태백선 제천~입석리간 통신설비 신설기타공사 감리용역</t>
    <phoneticPr fontId="3" type="noConversion"/>
  </si>
  <si>
    <t>여주~문경 복선전철 에너지사용계획 용역</t>
    <phoneticPr fontId="3" type="noConversion"/>
  </si>
  <si>
    <t>여주~문경(여주~충주간) 전철전력설비 기본설계</t>
    <phoneticPr fontId="3" type="noConversion"/>
  </si>
  <si>
    <t>인천공항철도 청라역 신호설비 신설기타공사 감리용역</t>
    <phoneticPr fontId="3" type="noConversion"/>
  </si>
  <si>
    <t>2012년 정부주관 고객만족도 조사용역</t>
    <phoneticPr fontId="3" type="noConversion"/>
  </si>
  <si>
    <t>기획혁신본부 성과관리처</t>
    <phoneticPr fontId="4" type="noConversion"/>
  </si>
  <si>
    <t>경원선 월계북부역사 감리</t>
    <phoneticPr fontId="3" type="noConversion"/>
  </si>
  <si>
    <t>대구도심 전기건물 신축감리</t>
    <phoneticPr fontId="3" type="noConversion"/>
  </si>
  <si>
    <t>전기건물 5동</t>
    <phoneticPr fontId="3" type="noConversion"/>
  </si>
  <si>
    <t>대전도심 전기건물 신축감리</t>
    <phoneticPr fontId="3" type="noConversion"/>
  </si>
  <si>
    <t>전기건물 6동</t>
    <phoneticPr fontId="3" type="noConversion"/>
  </si>
  <si>
    <t>동두천~연천 복선전철 사전재해영향성 검토</t>
    <phoneticPr fontId="3" type="noConversion"/>
  </si>
  <si>
    <t>단선, L=20.80km</t>
    <phoneticPr fontId="3" type="noConversion"/>
  </si>
  <si>
    <t>220111V02C</t>
    <phoneticPr fontId="3" type="noConversion"/>
  </si>
  <si>
    <t>서원주외 4개역사 신축공사
폐기물처리용역</t>
    <phoneticPr fontId="3" type="noConversion"/>
  </si>
  <si>
    <t>구둔역,석불역외</t>
    <phoneticPr fontId="3" type="noConversion"/>
  </si>
  <si>
    <t>109331CY3</t>
    <phoneticPr fontId="3" type="noConversion"/>
  </si>
  <si>
    <t>수도권고속 중원변전소외 5동 감리</t>
    <phoneticPr fontId="3" type="noConversion"/>
  </si>
  <si>
    <t>변전건물 6동</t>
    <phoneticPr fontId="3" type="noConversion"/>
  </si>
  <si>
    <t>영동선  봉화~거촌간 사곡구교 확장공사 폐기물 처리용역</t>
    <phoneticPr fontId="3" type="noConversion"/>
  </si>
  <si>
    <t>L=30km, 32ton</t>
    <phoneticPr fontId="3" type="noConversion"/>
  </si>
  <si>
    <t>일산선 원흥역사 감리</t>
    <phoneticPr fontId="3" type="noConversion"/>
  </si>
  <si>
    <t>호남고속 공주역사 신축감리</t>
    <phoneticPr fontId="3" type="noConversion"/>
  </si>
  <si>
    <t>호남고속 광주송정역사 신축감리</t>
    <phoneticPr fontId="3" type="noConversion"/>
  </si>
  <si>
    <t>호남고속 정읍역사 신축감리</t>
    <phoneticPr fontId="3" type="noConversion"/>
  </si>
  <si>
    <t>KR사이버연수원
유지보수</t>
    <phoneticPr fontId="3" type="noConversion"/>
  </si>
  <si>
    <t>사이버연수원유지보수
(HRD, LMS포함)</t>
    <phoneticPr fontId="3" type="noConversion"/>
  </si>
  <si>
    <t>협상에 의한계약</t>
    <phoneticPr fontId="3" type="noConversion"/>
  </si>
  <si>
    <t>녹색철도연구원 인재개발실</t>
    <phoneticPr fontId="3" type="noConversion"/>
  </si>
  <si>
    <t>관리비
(인재육성비)</t>
    <phoneticPr fontId="3" type="noConversion"/>
  </si>
  <si>
    <t>녹색철도연구원</t>
    <phoneticPr fontId="3" type="noConversion"/>
  </si>
  <si>
    <t>공항철도 청라역사 전철전력설비 신설공사 감리용역</t>
    <phoneticPr fontId="3" type="noConversion"/>
  </si>
  <si>
    <t>청라역 전철전력설비</t>
    <phoneticPr fontId="3" type="noConversion"/>
  </si>
  <si>
    <t>수인선 송도~인천간 전철전력설비신설공사 감리용역</t>
    <phoneticPr fontId="3" type="noConversion"/>
  </si>
  <si>
    <t>전차선로 9.11km
배전선로 7.76km</t>
    <phoneticPr fontId="3" type="noConversion"/>
  </si>
  <si>
    <t>일산선 원흥역 전력설비 신설공사 감리용역</t>
    <phoneticPr fontId="3" type="noConversion"/>
  </si>
  <si>
    <t>원흥역 건축전기</t>
    <phoneticPr fontId="3" type="noConversion"/>
  </si>
  <si>
    <t>서원주~강릉간 역무용통신설비 실시설계</t>
    <phoneticPr fontId="3" type="noConversion"/>
  </si>
  <si>
    <t>서원주~강릉간 전송망 및 열차무선 통신설비 실시설계</t>
    <phoneticPr fontId="3" type="noConversion"/>
  </si>
  <si>
    <t>성남~여주 복선전철 통신설비 실시설계</t>
    <phoneticPr fontId="3" type="noConversion"/>
  </si>
  <si>
    <t>수원~인천(송도~인천) 궤도공사 전면책임감리용역</t>
    <phoneticPr fontId="3" type="noConversion"/>
  </si>
  <si>
    <t>성남~여주 삼동, 신둔역사 실시설계</t>
    <phoneticPr fontId="3" type="noConversion"/>
  </si>
  <si>
    <t>역사 2동</t>
    <phoneticPr fontId="3" type="noConversion"/>
  </si>
  <si>
    <t>120113D02</t>
    <phoneticPr fontId="3" type="noConversion"/>
  </si>
  <si>
    <t>성남~여주 쌍동, 여주역사 실시설계</t>
    <phoneticPr fontId="3" type="noConversion"/>
  </si>
  <si>
    <t>120113D03</t>
    <phoneticPr fontId="3" type="noConversion"/>
  </si>
  <si>
    <t>성남~여주 이매, 능서역사 실시설계</t>
    <phoneticPr fontId="3" type="noConversion"/>
  </si>
  <si>
    <t>120113D01</t>
    <phoneticPr fontId="3" type="noConversion"/>
  </si>
  <si>
    <t>성남~여주 이천, 부발역사 실시설계</t>
    <phoneticPr fontId="3" type="noConversion"/>
  </si>
  <si>
    <t>120113D04</t>
    <phoneticPr fontId="3" type="noConversion"/>
  </si>
  <si>
    <t>수도권 고속철도 동탄역사 실시설계</t>
    <phoneticPr fontId="3" type="noConversion"/>
  </si>
  <si>
    <t>역사 1동
(내부마감)</t>
    <phoneticPr fontId="3" type="noConversion"/>
  </si>
  <si>
    <t>수도권고속 수서역사 신축감리</t>
    <phoneticPr fontId="3" type="noConversion"/>
  </si>
  <si>
    <t>11월</t>
    <phoneticPr fontId="3" type="noConversion"/>
  </si>
  <si>
    <t>경원선 월계~녹천 철도이설 통신설비 신설공사 감리용역</t>
    <phoneticPr fontId="3" type="noConversion"/>
  </si>
  <si>
    <t>성남~여주 복선전철 이매외 7개역사 건축전기설비 실시설계</t>
    <phoneticPr fontId="3" type="noConversion"/>
  </si>
  <si>
    <t>이매, 능서, 삼동, 신둔, 이천, 부발, 여주, 쌍동</t>
    <phoneticPr fontId="3" type="noConversion"/>
  </si>
  <si>
    <t>수도권고속철도 수서~평택간 신호설비 신설공사 감리용역</t>
    <phoneticPr fontId="3" type="noConversion"/>
  </si>
  <si>
    <t>수서~평택간 신호공사</t>
    <phoneticPr fontId="3" type="noConversion"/>
  </si>
  <si>
    <t>2012년도 시험장비 검교정</t>
    <phoneticPr fontId="3" type="noConversion"/>
  </si>
  <si>
    <t>버니어캘리퍼스 등 대외 검교정</t>
    <phoneticPr fontId="3" type="noConversion"/>
  </si>
  <si>
    <t>관리비
(기술개발비)</t>
    <phoneticPr fontId="3" type="noConversion"/>
  </si>
  <si>
    <t>수도권고속철도(수서~평택) 제5공구  노반신설 기타공사 건설폐기물처리용역</t>
    <phoneticPr fontId="3" type="noConversion"/>
  </si>
  <si>
    <t>203311CY7</t>
    <phoneticPr fontId="13" type="noConversion"/>
  </si>
  <si>
    <t>원주~강릉 철도건설 제1~5,11공구 노반신설기타공사 전면책임감리용역</t>
    <phoneticPr fontId="3" type="noConversion"/>
  </si>
  <si>
    <t>L=72.41km</t>
    <phoneticPr fontId="3" type="noConversion"/>
  </si>
  <si>
    <t>철도종합시험선로 구축사업 기본 및 실시설계</t>
    <phoneticPr fontId="3" type="noConversion"/>
  </si>
  <si>
    <t>오송기지인입선~전동역 14.7km 종합시험선로구축</t>
    <phoneticPr fontId="3" type="noConversion"/>
  </si>
  <si>
    <t>복합공종</t>
    <phoneticPr fontId="3" type="noConversion"/>
  </si>
  <si>
    <t>녹색철도연구원 기술연구소</t>
    <phoneticPr fontId="3" type="noConversion"/>
  </si>
  <si>
    <t>콜센터 위탁관리 용역</t>
    <phoneticPr fontId="3" type="noConversion"/>
  </si>
  <si>
    <t>12월</t>
    <phoneticPr fontId="3" type="noConversion"/>
  </si>
  <si>
    <t>도담~영천 복선전철 전철전력설비 기본설계</t>
    <phoneticPr fontId="3" type="noConversion"/>
  </si>
  <si>
    <t>- 송변전 1식
- 전차선로 148.6km
- 배전선로 148.6km</t>
    <phoneticPr fontId="3" type="noConversion"/>
  </si>
  <si>
    <t>동두천~연천 복선전철 전철전력설비 기본설계</t>
    <phoneticPr fontId="3" type="noConversion"/>
  </si>
  <si>
    <t>- 송변전 1식
- 전차선로 20.3km
- 배전선로 20.3km</t>
    <phoneticPr fontId="3" type="noConversion"/>
  </si>
  <si>
    <t>영천~신경주 복선전철 전철전력설비 기본설계</t>
    <phoneticPr fontId="3" type="noConversion"/>
  </si>
  <si>
    <t>- 송변전 1식
- 전차선로 22.5km
- 배전선로 22.5km</t>
    <phoneticPr fontId="3" type="noConversion"/>
  </si>
  <si>
    <t>장항선 개량 2단계 전력설비 기본설계</t>
    <phoneticPr fontId="3" type="noConversion"/>
  </si>
  <si>
    <t>- 배전선로 33.1km</t>
    <phoneticPr fontId="3" type="noConversion"/>
  </si>
  <si>
    <t>경원선 월계~녹천 철도이설 전철전력설비 신설공사 감리용역</t>
    <phoneticPr fontId="3" type="noConversion"/>
  </si>
  <si>
    <t>전차선로 1.46km
배전선로 1.46km
월계북부역사 건축전기</t>
    <phoneticPr fontId="3" type="noConversion"/>
  </si>
  <si>
    <t>울산~포항 복선전철 수변전설비 신설공사 감리용역</t>
    <phoneticPr fontId="3" type="noConversion"/>
  </si>
  <si>
    <t>송전선로 3.0km, 변전설비 4개소</t>
    <phoneticPr fontId="3" type="noConversion"/>
  </si>
  <si>
    <t>부산~일광간 신호설비 신설기타공사 감리용역</t>
    <phoneticPr fontId="3" type="noConversion"/>
  </si>
  <si>
    <t>부산~일광</t>
    <phoneticPr fontId="3" type="noConversion"/>
  </si>
  <si>
    <t xml:space="preserve"> 오송기지 경비청소용역</t>
    <phoneticPr fontId="3" type="noConversion"/>
  </si>
  <si>
    <t>오송기지(경비4명)
오송기지청소(3명)</t>
    <phoneticPr fontId="3" type="noConversion"/>
  </si>
  <si>
    <t>청사관리비</t>
    <phoneticPr fontId="3" type="noConversion"/>
  </si>
  <si>
    <t>2012년도 한국철도시설공단 행낭 및 부정기택배 용역</t>
    <phoneticPr fontId="3" type="noConversion"/>
  </si>
  <si>
    <t>본사와 4개 지역본부(시설장비사무소 및 김포지하철건설사업단 TF포함)간 문서, 자료(도면, 기술도서)등을 신속, 정확하게 전달</t>
    <phoneticPr fontId="3" type="noConversion"/>
  </si>
  <si>
    <t>오송기지 신호설비 운영/유지보수 용역</t>
    <phoneticPr fontId="3" type="noConversion"/>
  </si>
  <si>
    <t>오송기지 신호설비 운영/유지보수</t>
    <phoneticPr fontId="3" type="noConversion"/>
  </si>
  <si>
    <t>시설장비사무소 장비차량부</t>
    <phoneticPr fontId="3" type="noConversion"/>
  </si>
  <si>
    <t>오송기지 오폐수처리용역</t>
    <phoneticPr fontId="3" type="noConversion"/>
  </si>
  <si>
    <t>오송기지 오폐수처리</t>
    <phoneticPr fontId="3" type="noConversion"/>
  </si>
  <si>
    <t>오송기지 폐기물처리용역</t>
    <phoneticPr fontId="3" type="noConversion"/>
  </si>
  <si>
    <t>오송기지 폐기물처리</t>
    <phoneticPr fontId="3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</si>
</sst>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#,##0_ "/>
    <numFmt numFmtId="177" formatCode="0_ "/>
    <numFmt numFmtId="178" formatCode="m&quot;/&quot;d;@"/>
    <numFmt numFmtId="179" formatCode="General&quot;월&quot;"/>
    <numFmt numFmtId="180" formatCode="_ * #,##0_ ;_ * \-#,##0_ ;_ * &quot;-&quot;_ ;_ @_ "/>
    <numFmt numFmtId="181" formatCode="_ * #,##0.00_ ;_ * \-#,##0.00_ ;_ * &quot;-&quot;??_ ;_ @_ "/>
    <numFmt numFmtId="182" formatCode="#,##0.000000"/>
    <numFmt numFmtId="183" formatCode="#,##0.00000"/>
  </numFmts>
  <fonts count="87">
    <font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"/>
      <family val="3"/>
      <charset val="129"/>
    </font>
    <font>
      <sz val="8"/>
      <name val="굴림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"/>
      <name val="굴림체"/>
      <family val="3"/>
      <charset val="129"/>
    </font>
    <font>
      <sz val="8"/>
      <name val="굴림체"/>
      <family val="3"/>
      <charset val="129"/>
    </font>
    <font>
      <sz val="10"/>
      <color indexed="8"/>
      <name val="굴림체"/>
      <family val="3"/>
      <charset val="129"/>
    </font>
    <font>
      <b/>
      <u/>
      <sz val="24"/>
      <color indexed="8"/>
      <name val="굴림체"/>
      <family val="3"/>
      <charset val="129"/>
    </font>
    <font>
      <sz val="11"/>
      <color indexed="8"/>
      <name val="굴림체"/>
      <family val="3"/>
      <charset val="129"/>
    </font>
    <font>
      <sz val="11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name val="돋움"/>
      <family val="3"/>
      <charset val="129"/>
    </font>
    <font>
      <sz val="14"/>
      <name val="굴림체"/>
      <family val="3"/>
      <charset val="129"/>
    </font>
    <font>
      <sz val="14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4"/>
      <name val="굴림체"/>
      <family val="3"/>
      <charset val="129"/>
    </font>
    <font>
      <sz val="14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2"/>
      <name val="굴림체"/>
      <family val="3"/>
      <charset val="129"/>
    </font>
    <font>
      <sz val="10"/>
      <color indexed="8"/>
      <name val="바탕체"/>
      <family val="1"/>
      <charset val="129"/>
    </font>
    <font>
      <sz val="9"/>
      <name val="바탕체"/>
      <family val="1"/>
      <charset val="129"/>
    </font>
    <font>
      <sz val="10"/>
      <name val="바탕체"/>
      <family val="1"/>
      <charset val="129"/>
    </font>
    <font>
      <sz val="10"/>
      <color indexed="10"/>
      <name val="바탕체"/>
      <family val="1"/>
      <charset val="129"/>
    </font>
    <font>
      <sz val="11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name val="굴림체"/>
      <family val="3"/>
      <charset val="129"/>
    </font>
    <font>
      <b/>
      <u/>
      <sz val="24"/>
      <name val="굴림체"/>
      <family val="3"/>
      <charset val="129"/>
    </font>
    <font>
      <b/>
      <sz val="9"/>
      <name val="굴림체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u/>
      <sz val="8.25"/>
      <color indexed="36"/>
      <name val="돋움"/>
      <family val="3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¹UAAA¼"/>
      <family val="3"/>
      <charset val="129"/>
    </font>
    <font>
      <sz val="11"/>
      <color indexed="20"/>
      <name val="맑은 고딕"/>
      <family val="3"/>
    </font>
    <font>
      <b/>
      <sz val="11"/>
      <color indexed="10"/>
      <name val="맑은 고딕"/>
      <family val="3"/>
    </font>
    <font>
      <b/>
      <sz val="11"/>
      <color indexed="9"/>
      <name val="맑은 고딕"/>
      <family val="3"/>
    </font>
    <font>
      <sz val="10"/>
      <name val="Arial"/>
      <family val="2"/>
    </font>
    <font>
      <sz val="12"/>
      <name val="Arial"/>
      <family val="2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2"/>
      <name val="Arial"/>
      <family val="2"/>
    </font>
    <font>
      <b/>
      <sz val="15"/>
      <color indexed="62"/>
      <name val="맑은 고딕"/>
      <family val="3"/>
    </font>
    <font>
      <b/>
      <sz val="13"/>
      <color indexed="62"/>
      <name val="맑은 고딕"/>
      <family val="3"/>
    </font>
    <font>
      <b/>
      <sz val="11"/>
      <color indexed="62"/>
      <name val="맑은 고딕"/>
      <family val="3"/>
    </font>
    <font>
      <b/>
      <sz val="18"/>
      <name val="Arial"/>
      <family val="2"/>
    </font>
    <font>
      <sz val="11"/>
      <color indexed="62"/>
      <name val="맑은 고딕"/>
      <family val="3"/>
    </font>
    <font>
      <sz val="11"/>
      <color indexed="10"/>
      <name val="맑은 고딕"/>
      <family val="3"/>
    </font>
    <font>
      <sz val="11"/>
      <color indexed="19"/>
      <name val="맑은 고딕"/>
      <family val="3"/>
    </font>
    <font>
      <b/>
      <sz val="11"/>
      <color indexed="63"/>
      <name val="맑은 고딕"/>
      <family val="3"/>
    </font>
    <font>
      <b/>
      <sz val="18"/>
      <color indexed="62"/>
      <name val="맑은 고딕"/>
      <family val="3"/>
    </font>
    <font>
      <sz val="8"/>
      <color indexed="64"/>
      <name val="MS Sans Serif"/>
      <charset val="1"/>
    </font>
    <font>
      <sz val="10"/>
      <color theme="0"/>
      <name val="굴림체"/>
      <family val="3"/>
      <charset val="129"/>
    </font>
    <font>
      <sz val="9"/>
      <name val="굴림체"/>
      <family val="3"/>
      <charset val="129"/>
    </font>
    <font>
      <sz val="8"/>
      <name val="MS Sans Serif"/>
      <charset val="1"/>
    </font>
    <font>
      <b/>
      <sz val="11"/>
      <color indexed="10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sz val="11"/>
      <color indexed="19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.9"/>
      <name val="굴림체"/>
      <family val="3"/>
      <charset val="129"/>
    </font>
    <font>
      <sz val="12"/>
      <name val="한양신명조,한컴돋움"/>
      <family val="3"/>
      <charset val="129"/>
    </font>
    <font>
      <sz val="8"/>
      <name val="바탕체"/>
      <family val="1"/>
      <charset val="129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/>
      <bottom style="mediumDashed">
        <color indexed="64"/>
      </bottom>
      <diagonal/>
    </border>
    <border>
      <left/>
      <right style="hair">
        <color indexed="64"/>
      </right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/>
      <top style="mediumDashed">
        <color indexed="64"/>
      </top>
      <bottom style="hair">
        <color indexed="64"/>
      </bottom>
      <diagonal/>
    </border>
  </borders>
  <cellStyleXfs count="1962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41" fontId="2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3" fillId="0" borderId="0"/>
    <xf numFmtId="0" fontId="1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49" fillId="0" borderId="0"/>
    <xf numFmtId="0" fontId="50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38" fontId="53" fillId="0" borderId="0" applyFont="0" applyFill="0" applyBorder="0" applyAlignment="0" applyProtection="0"/>
    <xf numFmtId="0" fontId="2" fillId="21" borderId="2" applyNumberFormat="0" applyFont="0" applyAlignment="0" applyProtection="0">
      <alignment vertical="center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/>
    <xf numFmtId="0" fontId="55" fillId="0" borderId="36"/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2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56" fillId="0" borderId="0"/>
    <xf numFmtId="0" fontId="13" fillId="0" borderId="0" applyFill="0" applyBorder="0" applyAlignment="0"/>
    <xf numFmtId="0" fontId="58" fillId="28" borderId="1" applyNumberFormat="0" applyAlignment="0" applyProtection="0">
      <alignment vertical="center"/>
    </xf>
    <xf numFmtId="0" fontId="59" fillId="23" borderId="3" applyNumberFormat="0" applyAlignment="0" applyProtection="0">
      <alignment vertical="center"/>
    </xf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61" fillId="0" borderId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2" fontId="61" fillId="0" borderId="0" applyFill="0" applyBorder="0" applyAlignment="0" applyProtection="0"/>
    <xf numFmtId="0" fontId="63" fillId="6" borderId="0" applyNumberFormat="0" applyBorder="0" applyAlignment="0" applyProtection="0">
      <alignment vertical="center"/>
    </xf>
    <xf numFmtId="0" fontId="64" fillId="0" borderId="39" applyNumberFormat="0" applyAlignment="0" applyProtection="0">
      <alignment horizontal="left" vertical="center"/>
    </xf>
    <xf numFmtId="0" fontId="64" fillId="0" borderId="54">
      <alignment horizontal="left" vertical="center"/>
    </xf>
    <xf numFmtId="0" fontId="65" fillId="0" borderId="55" applyNumberFormat="0" applyFill="0" applyAlignment="0" applyProtection="0">
      <alignment vertical="center"/>
    </xf>
    <xf numFmtId="0" fontId="66" fillId="0" borderId="56" applyNumberFormat="0" applyFill="0" applyAlignment="0" applyProtection="0">
      <alignment vertical="center"/>
    </xf>
    <xf numFmtId="0" fontId="67" fillId="0" borderId="5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9" fillId="22" borderId="1" applyNumberFormat="0" applyAlignment="0" applyProtection="0">
      <alignment vertical="center"/>
    </xf>
    <xf numFmtId="0" fontId="70" fillId="0" borderId="58" applyNumberFormat="0" applyFill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0" fillId="0" borderId="0"/>
    <xf numFmtId="0" fontId="49" fillId="21" borderId="2" applyNumberFormat="0" applyFont="0" applyAlignment="0" applyProtection="0">
      <alignment vertical="center"/>
    </xf>
    <xf numFmtId="0" fontId="72" fillId="28" borderId="9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1" fillId="0" borderId="59" applyNumberFormat="0" applyFill="0" applyAlignment="0" applyProtection="0"/>
    <xf numFmtId="0" fontId="70" fillId="0" borderId="0" applyNumberFormat="0" applyFill="0" applyBorder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49" fillId="21" borderId="2" applyNumberFormat="0" applyFon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1" fillId="0" borderId="59" applyNumberFormat="0" applyFill="0" applyAlignment="0" applyProtection="0"/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49" fillId="21" borderId="2" applyNumberFormat="0" applyFon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1" fillId="0" borderId="59" applyNumberFormat="0" applyFill="0" applyAlignment="0" applyProtection="0"/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5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8" fillId="28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9" fillId="0" borderId="55" applyNumberFormat="0" applyFill="0" applyAlignment="0" applyProtection="0">
      <alignment vertical="center"/>
    </xf>
    <xf numFmtId="0" fontId="80" fillId="0" borderId="56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663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0" xfId="0" applyBorder="1"/>
    <xf numFmtId="176" fontId="8" fillId="0" borderId="10" xfId="32" applyNumberFormat="1" applyFont="1" applyBorder="1" applyAlignment="1">
      <alignment horizontal="right" vertical="center"/>
    </xf>
    <xf numFmtId="176" fontId="1" fillId="0" borderId="0" xfId="32" applyNumberFormat="1" applyFont="1" applyAlignment="1">
      <alignment horizontal="right" vertical="center"/>
    </xf>
    <xf numFmtId="176" fontId="0" fillId="0" borderId="0" xfId="0" applyNumberFormat="1" applyAlignment="1">
      <alignment horizont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/>
    <xf numFmtId="0" fontId="14" fillId="24" borderId="12" xfId="0" applyNumberFormat="1" applyFont="1" applyFill="1" applyBorder="1" applyAlignment="1">
      <alignment horizontal="center" vertical="center"/>
    </xf>
    <xf numFmtId="176" fontId="15" fillId="24" borderId="13" xfId="0" applyNumberFormat="1" applyFont="1" applyFill="1" applyBorder="1" applyAlignment="1">
      <alignment horizontal="center" vertical="center"/>
    </xf>
    <xf numFmtId="176" fontId="15" fillId="24" borderId="13" xfId="0" applyNumberFormat="1" applyFont="1" applyFill="1" applyBorder="1" applyAlignment="1">
      <alignment horizontal="right" vertical="center"/>
    </xf>
    <xf numFmtId="176" fontId="14" fillId="24" borderId="14" xfId="0" applyNumberFormat="1" applyFont="1" applyFill="1" applyBorder="1" applyAlignment="1">
      <alignment horizontal="center" vertical="center"/>
    </xf>
    <xf numFmtId="176" fontId="14" fillId="24" borderId="14" xfId="0" applyNumberFormat="1" applyFont="1" applyFill="1" applyBorder="1" applyAlignment="1">
      <alignment horizontal="right" vertical="center"/>
    </xf>
    <xf numFmtId="176" fontId="15" fillId="0" borderId="14" xfId="0" applyNumberFormat="1" applyFont="1" applyFill="1" applyBorder="1" applyAlignment="1">
      <alignment horizontal="center" vertical="center"/>
    </xf>
    <xf numFmtId="176" fontId="15" fillId="0" borderId="14" xfId="0" applyNumberFormat="1" applyFont="1" applyFill="1" applyBorder="1" applyAlignment="1">
      <alignment horizontal="right" vertical="center"/>
    </xf>
    <xf numFmtId="176" fontId="14" fillId="0" borderId="14" xfId="32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right" vertical="center"/>
    </xf>
    <xf numFmtId="176" fontId="15" fillId="0" borderId="16" xfId="32" applyNumberFormat="1" applyFont="1" applyFill="1" applyBorder="1" applyAlignment="1">
      <alignment horizontal="right" vertical="center"/>
    </xf>
    <xf numFmtId="176" fontId="15" fillId="0" borderId="17" xfId="0" applyNumberFormat="1" applyFont="1" applyFill="1" applyBorder="1" applyAlignment="1">
      <alignment horizontal="right" vertical="center"/>
    </xf>
    <xf numFmtId="49" fontId="15" fillId="0" borderId="18" xfId="0" applyNumberFormat="1" applyFont="1" applyFill="1" applyBorder="1" applyAlignment="1">
      <alignment horizontal="center" vertical="center" wrapText="1"/>
    </xf>
    <xf numFmtId="176" fontId="14" fillId="24" borderId="19" xfId="0" applyNumberFormat="1" applyFont="1" applyFill="1" applyBorder="1" applyAlignment="1">
      <alignment horizontal="center" vertical="center"/>
    </xf>
    <xf numFmtId="176" fontId="14" fillId="24" borderId="19" xfId="0" applyNumberFormat="1" applyFont="1" applyFill="1" applyBorder="1" applyAlignment="1">
      <alignment horizontal="right" vertical="center"/>
    </xf>
    <xf numFmtId="176" fontId="14" fillId="0" borderId="19" xfId="0" applyNumberFormat="1" applyFont="1" applyFill="1" applyBorder="1" applyAlignment="1">
      <alignment horizontal="center" vertical="center"/>
    </xf>
    <xf numFmtId="176" fontId="14" fillId="0" borderId="19" xfId="0" applyNumberFormat="1" applyFont="1" applyFill="1" applyBorder="1" applyAlignment="1">
      <alignment horizontal="right" vertical="center"/>
    </xf>
    <xf numFmtId="176" fontId="15" fillId="0" borderId="19" xfId="0" applyNumberFormat="1" applyFont="1" applyFill="1" applyBorder="1" applyAlignment="1">
      <alignment horizontal="center" vertical="center"/>
    </xf>
    <xf numFmtId="176" fontId="14" fillId="0" borderId="19" xfId="32" applyNumberFormat="1" applyFont="1" applyFill="1" applyBorder="1" applyAlignment="1">
      <alignment horizontal="right" vertical="center"/>
    </xf>
    <xf numFmtId="176" fontId="14" fillId="0" borderId="19" xfId="32" applyNumberFormat="1" applyFont="1" applyFill="1" applyBorder="1" applyAlignment="1">
      <alignment horizontal="center" vertical="center"/>
    </xf>
    <xf numFmtId="176" fontId="14" fillId="0" borderId="20" xfId="0" applyNumberFormat="1" applyFont="1" applyFill="1" applyBorder="1" applyAlignment="1">
      <alignment horizontal="right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15" fillId="0" borderId="21" xfId="32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49" fontId="17" fillId="25" borderId="22" xfId="0" applyNumberFormat="1" applyFont="1" applyFill="1" applyBorder="1" applyAlignment="1">
      <alignment horizontal="center" vertical="center" wrapText="1"/>
    </xf>
    <xf numFmtId="0" fontId="16" fillId="25" borderId="22" xfId="0" applyFont="1" applyFill="1" applyBorder="1" applyAlignment="1">
      <alignment horizontal="center" vertical="center" wrapText="1"/>
    </xf>
    <xf numFmtId="0" fontId="16" fillId="25" borderId="20" xfId="0" applyFont="1" applyFill="1" applyBorder="1" applyAlignment="1">
      <alignment horizontal="center" vertical="center" wrapText="1"/>
    </xf>
    <xf numFmtId="0" fontId="16" fillId="25" borderId="19" xfId="0" applyFont="1" applyFill="1" applyBorder="1" applyAlignment="1">
      <alignment horizontal="center" vertical="center" wrapText="1"/>
    </xf>
    <xf numFmtId="0" fontId="18" fillId="0" borderId="0" xfId="0" applyFont="1"/>
    <xf numFmtId="0" fontId="10" fillId="0" borderId="10" xfId="0" applyFont="1" applyBorder="1"/>
    <xf numFmtId="176" fontId="15" fillId="0" borderId="18" xfId="0" applyNumberFormat="1" applyFont="1" applyFill="1" applyBorder="1" applyAlignment="1">
      <alignment horizontal="right" vertical="center"/>
    </xf>
    <xf numFmtId="49" fontId="36" fillId="0" borderId="21" xfId="0" applyNumberFormat="1" applyFont="1" applyFill="1" applyBorder="1" applyAlignment="1">
      <alignment horizontal="left" vertical="center" wrapText="1"/>
    </xf>
    <xf numFmtId="176" fontId="14" fillId="24" borderId="16" xfId="0" applyNumberFormat="1" applyFont="1" applyFill="1" applyBorder="1" applyAlignment="1">
      <alignment horizontal="center" vertical="center"/>
    </xf>
    <xf numFmtId="176" fontId="14" fillId="24" borderId="16" xfId="0" applyNumberFormat="1" applyFont="1" applyFill="1" applyBorder="1" applyAlignment="1">
      <alignment horizontal="right" vertical="center"/>
    </xf>
    <xf numFmtId="0" fontId="10" fillId="0" borderId="23" xfId="0" applyFont="1" applyBorder="1"/>
    <xf numFmtId="49" fontId="15" fillId="0" borderId="21" xfId="0" applyNumberFormat="1" applyFont="1" applyFill="1" applyBorder="1" applyAlignment="1">
      <alignment horizontal="left" vertical="center" wrapText="1"/>
    </xf>
    <xf numFmtId="49" fontId="15" fillId="0" borderId="18" xfId="0" applyNumberFormat="1" applyFont="1" applyFill="1" applyBorder="1" applyAlignment="1">
      <alignment horizontal="left" vertical="center" wrapText="1"/>
    </xf>
    <xf numFmtId="49" fontId="15" fillId="0" borderId="24" xfId="0" applyNumberFormat="1" applyFont="1" applyFill="1" applyBorder="1" applyAlignment="1">
      <alignment horizontal="left" vertical="center" wrapText="1"/>
    </xf>
    <xf numFmtId="49" fontId="15" fillId="0" borderId="25" xfId="0" applyNumberFormat="1" applyFont="1" applyFill="1" applyBorder="1" applyAlignment="1">
      <alignment horizontal="left" vertical="center" wrapText="1"/>
    </xf>
    <xf numFmtId="176" fontId="14" fillId="24" borderId="26" xfId="0" applyNumberFormat="1" applyFont="1" applyFill="1" applyBorder="1" applyAlignment="1">
      <alignment horizontal="center" vertical="center"/>
    </xf>
    <xf numFmtId="176" fontId="14" fillId="24" borderId="26" xfId="0" applyNumberFormat="1" applyFont="1" applyFill="1" applyBorder="1" applyAlignment="1">
      <alignment horizontal="right" vertical="center"/>
    </xf>
    <xf numFmtId="49" fontId="15" fillId="0" borderId="27" xfId="0" applyNumberFormat="1" applyFont="1" applyFill="1" applyBorder="1" applyAlignment="1">
      <alignment horizontal="left" vertical="center" wrapText="1"/>
    </xf>
    <xf numFmtId="176" fontId="14" fillId="24" borderId="28" xfId="0" applyNumberFormat="1" applyFont="1" applyFill="1" applyBorder="1" applyAlignment="1">
      <alignment horizontal="center" vertical="center"/>
    </xf>
    <xf numFmtId="176" fontId="14" fillId="24" borderId="28" xfId="0" applyNumberFormat="1" applyFont="1" applyFill="1" applyBorder="1" applyAlignment="1">
      <alignment horizontal="right" vertical="center"/>
    </xf>
    <xf numFmtId="176" fontId="15" fillId="0" borderId="21" xfId="0" applyNumberFormat="1" applyFont="1" applyFill="1" applyBorder="1" applyAlignment="1">
      <alignment horizontal="left" vertical="center" wrapText="1"/>
    </xf>
    <xf numFmtId="176" fontId="15" fillId="0" borderId="16" xfId="0" applyNumberFormat="1" applyFont="1" applyFill="1" applyBorder="1" applyAlignment="1">
      <alignment horizontal="right" vertical="center" wrapText="1"/>
    </xf>
    <xf numFmtId="176" fontId="14" fillId="0" borderId="16" xfId="32" applyNumberFormat="1" applyFont="1" applyBorder="1" applyAlignment="1">
      <alignment horizontal="right" vertical="center" wrapText="1" shrinkToFit="1"/>
    </xf>
    <xf numFmtId="49" fontId="38" fillId="25" borderId="22" xfId="0" applyNumberFormat="1" applyFont="1" applyFill="1" applyBorder="1" applyAlignment="1">
      <alignment horizontal="center" vertical="center" wrapText="1"/>
    </xf>
    <xf numFmtId="0" fontId="37" fillId="25" borderId="22" xfId="0" applyFont="1" applyFill="1" applyBorder="1" applyAlignment="1">
      <alignment horizontal="center" vertical="center" wrapText="1"/>
    </xf>
    <xf numFmtId="0" fontId="37" fillId="25" borderId="20" xfId="0" applyFont="1" applyFill="1" applyBorder="1" applyAlignment="1">
      <alignment horizontal="center" vertical="center" wrapText="1"/>
    </xf>
    <xf numFmtId="0" fontId="39" fillId="24" borderId="12" xfId="0" applyNumberFormat="1" applyFont="1" applyFill="1" applyBorder="1" applyAlignment="1">
      <alignment horizontal="center" vertical="center"/>
    </xf>
    <xf numFmtId="176" fontId="36" fillId="24" borderId="13" xfId="0" applyNumberFormat="1" applyFont="1" applyFill="1" applyBorder="1" applyAlignment="1">
      <alignment horizontal="center" vertical="center"/>
    </xf>
    <xf numFmtId="176" fontId="36" fillId="24" borderId="13" xfId="0" applyNumberFormat="1" applyFont="1" applyFill="1" applyBorder="1" applyAlignment="1">
      <alignment horizontal="right" vertical="center"/>
    </xf>
    <xf numFmtId="176" fontId="39" fillId="24" borderId="14" xfId="0" applyNumberFormat="1" applyFont="1" applyFill="1" applyBorder="1" applyAlignment="1">
      <alignment horizontal="center" vertical="center"/>
    </xf>
    <xf numFmtId="176" fontId="39" fillId="24" borderId="14" xfId="0" applyNumberFormat="1" applyFont="1" applyFill="1" applyBorder="1" applyAlignment="1">
      <alignment horizontal="right" vertical="center"/>
    </xf>
    <xf numFmtId="176" fontId="36" fillId="0" borderId="14" xfId="0" applyNumberFormat="1" applyFont="1" applyFill="1" applyBorder="1" applyAlignment="1">
      <alignment horizontal="center" vertical="center"/>
    </xf>
    <xf numFmtId="176" fontId="36" fillId="0" borderId="14" xfId="32" applyNumberFormat="1" applyFont="1" applyFill="1" applyBorder="1" applyAlignment="1">
      <alignment horizontal="right" vertical="center"/>
    </xf>
    <xf numFmtId="176" fontId="36" fillId="0" borderId="16" xfId="0" applyNumberFormat="1" applyFont="1" applyFill="1" applyBorder="1" applyAlignment="1">
      <alignment horizontal="center" vertical="center"/>
    </xf>
    <xf numFmtId="49" fontId="36" fillId="0" borderId="21" xfId="0" applyNumberFormat="1" applyFont="1" applyFill="1" applyBorder="1" applyAlignment="1">
      <alignment horizontal="center" vertical="center"/>
    </xf>
    <xf numFmtId="176" fontId="36" fillId="0" borderId="17" xfId="0" applyNumberFormat="1" applyFont="1" applyFill="1" applyBorder="1" applyAlignment="1">
      <alignment horizontal="right" vertical="center"/>
    </xf>
    <xf numFmtId="49" fontId="36" fillId="0" borderId="21" xfId="32" applyNumberFormat="1" applyFont="1" applyFill="1" applyBorder="1" applyAlignment="1">
      <alignment horizontal="center" vertical="center"/>
    </xf>
    <xf numFmtId="49" fontId="36" fillId="0" borderId="18" xfId="0" applyNumberFormat="1" applyFont="1" applyFill="1" applyBorder="1" applyAlignment="1">
      <alignment horizontal="center" vertical="center"/>
    </xf>
    <xf numFmtId="176" fontId="39" fillId="24" borderId="19" xfId="0" applyNumberFormat="1" applyFont="1" applyFill="1" applyBorder="1" applyAlignment="1">
      <alignment horizontal="center" vertical="center"/>
    </xf>
    <xf numFmtId="176" fontId="39" fillId="24" borderId="19" xfId="0" applyNumberFormat="1" applyFont="1" applyFill="1" applyBorder="1" applyAlignment="1">
      <alignment horizontal="right" vertical="center"/>
    </xf>
    <xf numFmtId="176" fontId="39" fillId="0" borderId="19" xfId="0" applyNumberFormat="1" applyFont="1" applyFill="1" applyBorder="1" applyAlignment="1">
      <alignment horizontal="center" vertical="center"/>
    </xf>
    <xf numFmtId="176" fontId="39" fillId="0" borderId="19" xfId="0" applyNumberFormat="1" applyFont="1" applyFill="1" applyBorder="1" applyAlignment="1">
      <alignment horizontal="right" vertical="center"/>
    </xf>
    <xf numFmtId="176" fontId="36" fillId="0" borderId="19" xfId="0" applyNumberFormat="1" applyFont="1" applyFill="1" applyBorder="1" applyAlignment="1">
      <alignment horizontal="center" vertical="center"/>
    </xf>
    <xf numFmtId="176" fontId="39" fillId="0" borderId="19" xfId="32" applyNumberFormat="1" applyFont="1" applyFill="1" applyBorder="1" applyAlignment="1">
      <alignment horizontal="right" vertical="center"/>
    </xf>
    <xf numFmtId="176" fontId="39" fillId="0" borderId="19" xfId="32" applyNumberFormat="1" applyFont="1" applyFill="1" applyBorder="1" applyAlignment="1">
      <alignment horizontal="center" vertical="center"/>
    </xf>
    <xf numFmtId="176" fontId="39" fillId="0" borderId="20" xfId="0" applyNumberFormat="1" applyFont="1" applyFill="1" applyBorder="1" applyAlignment="1">
      <alignment horizontal="right" vertical="center"/>
    </xf>
    <xf numFmtId="49" fontId="15" fillId="0" borderId="24" xfId="0" applyNumberFormat="1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left" vertical="center" wrapText="1"/>
    </xf>
    <xf numFmtId="176" fontId="14" fillId="24" borderId="30" xfId="0" applyNumberFormat="1" applyFont="1" applyFill="1" applyBorder="1" applyAlignment="1">
      <alignment horizontal="center" vertical="center"/>
    </xf>
    <xf numFmtId="176" fontId="14" fillId="24" borderId="30" xfId="0" applyNumberFormat="1" applyFont="1" applyFill="1" applyBorder="1" applyAlignment="1">
      <alignment horizontal="right" vertical="center"/>
    </xf>
    <xf numFmtId="176" fontId="14" fillId="0" borderId="30" xfId="32" applyNumberFormat="1" applyFont="1" applyFill="1" applyBorder="1" applyAlignment="1">
      <alignment horizontal="center" vertical="center"/>
    </xf>
    <xf numFmtId="176" fontId="14" fillId="0" borderId="30" xfId="32" applyNumberFormat="1" applyFont="1" applyFill="1" applyBorder="1" applyAlignment="1">
      <alignment horizontal="right" vertical="center"/>
    </xf>
    <xf numFmtId="49" fontId="36" fillId="0" borderId="24" xfId="0" applyNumberFormat="1" applyFont="1" applyFill="1" applyBorder="1" applyAlignment="1">
      <alignment horizontal="center" vertical="center"/>
    </xf>
    <xf numFmtId="176" fontId="14" fillId="24" borderId="31" xfId="0" applyNumberFormat="1" applyFont="1" applyFill="1" applyBorder="1" applyAlignment="1">
      <alignment horizontal="center" vertical="center"/>
    </xf>
    <xf numFmtId="176" fontId="14" fillId="24" borderId="32" xfId="0" applyNumberFormat="1" applyFont="1" applyFill="1" applyBorder="1" applyAlignment="1">
      <alignment horizontal="right" vertical="center"/>
    </xf>
    <xf numFmtId="176" fontId="15" fillId="24" borderId="32" xfId="0" applyNumberFormat="1" applyFont="1" applyFill="1" applyBorder="1" applyAlignment="1">
      <alignment horizontal="center" vertical="center"/>
    </xf>
    <xf numFmtId="176" fontId="15" fillId="24" borderId="32" xfId="0" applyNumberFormat="1" applyFont="1" applyFill="1" applyBorder="1" applyAlignment="1">
      <alignment horizontal="right" vertical="center"/>
    </xf>
    <xf numFmtId="176" fontId="15" fillId="24" borderId="33" xfId="0" applyNumberFormat="1" applyFont="1" applyFill="1" applyBorder="1" applyAlignment="1">
      <alignment horizontal="right" vertical="center"/>
    </xf>
    <xf numFmtId="176" fontId="15" fillId="24" borderId="31" xfId="0" applyNumberFormat="1" applyFont="1" applyFill="1" applyBorder="1" applyAlignment="1">
      <alignment horizontal="left" vertical="center" wrapText="1"/>
    </xf>
    <xf numFmtId="176" fontId="15" fillId="24" borderId="32" xfId="0" applyNumberFormat="1" applyFont="1" applyFill="1" applyBorder="1" applyAlignment="1">
      <alignment horizontal="right" vertical="center" wrapText="1"/>
    </xf>
    <xf numFmtId="49" fontId="17" fillId="25" borderId="32" xfId="0" applyNumberFormat="1" applyFont="1" applyFill="1" applyBorder="1" applyAlignment="1">
      <alignment horizontal="center" vertical="center" wrapText="1"/>
    </xf>
    <xf numFmtId="0" fontId="16" fillId="25" borderId="32" xfId="0" applyFont="1" applyFill="1" applyBorder="1" applyAlignment="1">
      <alignment horizontal="center" vertical="center" wrapText="1"/>
    </xf>
    <xf numFmtId="41" fontId="42" fillId="0" borderId="16" xfId="32" applyFont="1" applyFill="1" applyBorder="1" applyAlignment="1">
      <alignment horizontal="center" vertical="center" wrapText="1"/>
    </xf>
    <xf numFmtId="176" fontId="40" fillId="0" borderId="16" xfId="32" applyNumberFormat="1" applyFont="1" applyFill="1" applyBorder="1" applyAlignment="1">
      <alignment horizontal="right" vertical="center"/>
    </xf>
    <xf numFmtId="41" fontId="40" fillId="0" borderId="16" xfId="32" applyFont="1" applyFill="1" applyBorder="1" applyAlignment="1">
      <alignment horizontal="center" vertical="center" wrapText="1"/>
    </xf>
    <xf numFmtId="14" fontId="40" fillId="0" borderId="16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176" fontId="40" fillId="0" borderId="16" xfId="0" applyNumberFormat="1" applyFont="1" applyFill="1" applyBorder="1" applyAlignment="1">
      <alignment horizontal="right" vertical="center"/>
    </xf>
    <xf numFmtId="0" fontId="40" fillId="0" borderId="16" xfId="0" applyNumberFormat="1" applyFont="1" applyFill="1" applyBorder="1" applyAlignment="1">
      <alignment horizontal="center" vertical="center"/>
    </xf>
    <xf numFmtId="41" fontId="40" fillId="0" borderId="16" xfId="32" applyFont="1" applyFill="1" applyBorder="1" applyAlignment="1">
      <alignment horizontal="center" vertical="center"/>
    </xf>
    <xf numFmtId="41" fontId="42" fillId="0" borderId="16" xfId="32" applyFont="1" applyFill="1" applyBorder="1" applyAlignment="1">
      <alignment horizontal="right" vertical="center"/>
    </xf>
    <xf numFmtId="41" fontId="42" fillId="0" borderId="16" xfId="32" applyFont="1" applyFill="1" applyBorder="1" applyAlignment="1">
      <alignment horizontal="center" vertical="center"/>
    </xf>
    <xf numFmtId="176" fontId="42" fillId="0" borderId="16" xfId="32" applyNumberFormat="1" applyFont="1" applyFill="1" applyBorder="1" applyAlignment="1">
      <alignment vertical="center" wrapText="1"/>
    </xf>
    <xf numFmtId="14" fontId="40" fillId="0" borderId="16" xfId="0" applyNumberFormat="1" applyFont="1" applyFill="1" applyBorder="1" applyAlignment="1">
      <alignment horizontal="center" vertical="center"/>
    </xf>
    <xf numFmtId="49" fontId="40" fillId="0" borderId="16" xfId="0" applyNumberFormat="1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left" wrapText="1"/>
    </xf>
    <xf numFmtId="0" fontId="40" fillId="0" borderId="16" xfId="32" applyNumberFormat="1" applyFont="1" applyFill="1" applyBorder="1" applyAlignment="1">
      <alignment horizontal="left" vertical="center" wrapText="1"/>
    </xf>
    <xf numFmtId="41" fontId="40" fillId="0" borderId="16" xfId="32" applyFont="1" applyFill="1" applyBorder="1" applyAlignment="1">
      <alignment horizontal="left" vertical="center" wrapText="1"/>
    </xf>
    <xf numFmtId="176" fontId="36" fillId="24" borderId="37" xfId="0" applyNumberFormat="1" applyFont="1" applyFill="1" applyBorder="1" applyAlignment="1">
      <alignment horizontal="right" vertical="center"/>
    </xf>
    <xf numFmtId="176" fontId="15" fillId="24" borderId="37" xfId="0" applyNumberFormat="1" applyFont="1" applyFill="1" applyBorder="1" applyAlignment="1">
      <alignment horizontal="right" vertical="center"/>
    </xf>
    <xf numFmtId="176" fontId="14" fillId="0" borderId="38" xfId="0" applyNumberFormat="1" applyFont="1" applyFill="1" applyBorder="1" applyAlignment="1">
      <alignment horizontal="right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0" fillId="0" borderId="16" xfId="0" applyFont="1" applyFill="1" applyBorder="1"/>
    <xf numFmtId="0" fontId="40" fillId="0" borderId="17" xfId="0" applyFont="1" applyFill="1" applyBorder="1"/>
    <xf numFmtId="49" fontId="40" fillId="0" borderId="16" xfId="44" applyNumberFormat="1" applyFont="1" applyFill="1" applyBorder="1" applyAlignment="1">
      <alignment horizontal="center" vertical="center" wrapText="1"/>
    </xf>
    <xf numFmtId="0" fontId="40" fillId="0" borderId="16" xfId="44" applyFont="1" applyFill="1" applyBorder="1" applyAlignment="1">
      <alignment horizontal="left" vertical="center" wrapText="1"/>
    </xf>
    <xf numFmtId="0" fontId="40" fillId="0" borderId="16" xfId="44" applyFont="1" applyFill="1" applyBorder="1" applyAlignment="1">
      <alignment horizontal="center" vertical="center"/>
    </xf>
    <xf numFmtId="0" fontId="40" fillId="0" borderId="0" xfId="0" applyFont="1" applyFill="1"/>
    <xf numFmtId="0" fontId="40" fillId="0" borderId="16" xfId="44" applyFont="1" applyFill="1" applyBorder="1" applyAlignment="1">
      <alignment vertical="center" wrapText="1"/>
    </xf>
    <xf numFmtId="49" fontId="40" fillId="0" borderId="16" xfId="44" applyNumberFormat="1" applyFont="1" applyFill="1" applyBorder="1" applyAlignment="1">
      <alignment vertical="center" wrapText="1"/>
    </xf>
    <xf numFmtId="176" fontId="40" fillId="0" borderId="16" xfId="0" quotePrefix="1" applyNumberFormat="1" applyFont="1" applyFill="1" applyBorder="1" applyAlignment="1">
      <alignment horizontal="right" vertical="center"/>
    </xf>
    <xf numFmtId="0" fontId="40" fillId="0" borderId="17" xfId="0" applyFont="1" applyFill="1" applyBorder="1" applyAlignment="1">
      <alignment vertical="center"/>
    </xf>
    <xf numFmtId="176" fontId="12" fillId="0" borderId="45" xfId="32" applyNumberFormat="1" applyFont="1" applyFill="1" applyBorder="1" applyAlignment="1">
      <alignment horizontal="right" vertical="center" wrapText="1"/>
    </xf>
    <xf numFmtId="41" fontId="12" fillId="0" borderId="45" xfId="32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/>
    </xf>
    <xf numFmtId="178" fontId="40" fillId="0" borderId="16" xfId="0" applyNumberFormat="1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center" wrapText="1"/>
    </xf>
    <xf numFmtId="0" fontId="46" fillId="0" borderId="0" xfId="0" applyFont="1" applyFill="1"/>
    <xf numFmtId="0" fontId="47" fillId="0" borderId="0" xfId="0" applyFont="1" applyFill="1" applyAlignment="1"/>
    <xf numFmtId="0" fontId="46" fillId="0" borderId="0" xfId="0" applyFont="1" applyFill="1" applyAlignment="1">
      <alignment wrapText="1"/>
    </xf>
    <xf numFmtId="0" fontId="46" fillId="0" borderId="0" xfId="0" applyFont="1" applyFill="1" applyAlignment="1">
      <alignment horizontal="center"/>
    </xf>
    <xf numFmtId="0" fontId="11" fillId="0" borderId="0" xfId="0" applyFont="1" applyFill="1"/>
    <xf numFmtId="0" fontId="4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6" fillId="0" borderId="10" xfId="0" applyFont="1" applyFill="1" applyBorder="1" applyAlignment="1"/>
    <xf numFmtId="176" fontId="46" fillId="0" borderId="10" xfId="0" applyNumberFormat="1" applyFont="1" applyFill="1" applyBorder="1" applyAlignment="1"/>
    <xf numFmtId="0" fontId="45" fillId="0" borderId="10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right" vertical="center"/>
    </xf>
    <xf numFmtId="0" fontId="46" fillId="0" borderId="10" xfId="0" applyFont="1" applyFill="1" applyBorder="1" applyAlignment="1">
      <alignment horizontal="center" vertical="center" wrapText="1"/>
    </xf>
    <xf numFmtId="0" fontId="46" fillId="0" borderId="10" xfId="0" applyFont="1" applyFill="1" applyBorder="1"/>
    <xf numFmtId="0" fontId="11" fillId="0" borderId="0" xfId="0" applyFont="1" applyFill="1" applyBorder="1"/>
    <xf numFmtId="0" fontId="48" fillId="0" borderId="44" xfId="0" applyFont="1" applyFill="1" applyBorder="1" applyAlignment="1">
      <alignment horizontal="center" vertical="center" wrapText="1"/>
    </xf>
    <xf numFmtId="49" fontId="48" fillId="0" borderId="45" xfId="0" applyNumberFormat="1" applyFont="1" applyFill="1" applyBorder="1" applyAlignment="1">
      <alignment horizontal="center" vertical="center" wrapText="1"/>
    </xf>
    <xf numFmtId="176" fontId="48" fillId="0" borderId="45" xfId="32" applyNumberFormat="1" applyFont="1" applyFill="1" applyBorder="1" applyAlignment="1">
      <alignment horizontal="center" vertical="center" wrapText="1"/>
    </xf>
    <xf numFmtId="176" fontId="48" fillId="0" borderId="45" xfId="0" applyNumberFormat="1" applyFont="1" applyFill="1" applyBorder="1" applyAlignment="1">
      <alignment horizontal="center" vertical="center" wrapText="1"/>
    </xf>
    <xf numFmtId="0" fontId="48" fillId="0" borderId="46" xfId="0" applyFont="1" applyFill="1" applyBorder="1" applyAlignment="1">
      <alignment horizontal="center" vertical="center" wrapText="1"/>
    </xf>
    <xf numFmtId="0" fontId="48" fillId="0" borderId="45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42" fillId="0" borderId="16" xfId="32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176" fontId="0" fillId="0" borderId="0" xfId="32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Alignment="1">
      <alignment horizontal="center"/>
    </xf>
    <xf numFmtId="0" fontId="75" fillId="0" borderId="10" xfId="0" applyFont="1" applyBorder="1" applyAlignment="1">
      <alignment horizontal="center" vertical="center"/>
    </xf>
    <xf numFmtId="176" fontId="75" fillId="0" borderId="10" xfId="32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176" fontId="14" fillId="0" borderId="14" xfId="32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3" fillId="0" borderId="17" xfId="0" applyFont="1" applyFill="1" applyBorder="1" applyAlignment="1">
      <alignment vertical="center"/>
    </xf>
    <xf numFmtId="176" fontId="15" fillId="0" borderId="52" xfId="0" applyNumberFormat="1" applyFont="1" applyFill="1" applyBorder="1" applyAlignment="1">
      <alignment horizontal="left" vertical="center" wrapText="1"/>
    </xf>
    <xf numFmtId="176" fontId="15" fillId="0" borderId="42" xfId="0" applyNumberFormat="1" applyFont="1" applyFill="1" applyBorder="1" applyAlignment="1">
      <alignment horizontal="right" vertical="center" wrapText="1"/>
    </xf>
    <xf numFmtId="176" fontId="14" fillId="24" borderId="42" xfId="0" applyNumberFormat="1" applyFont="1" applyFill="1" applyBorder="1" applyAlignment="1">
      <alignment horizontal="center" vertical="center"/>
    </xf>
    <xf numFmtId="176" fontId="14" fillId="24" borderId="42" xfId="0" applyNumberFormat="1" applyFont="1" applyFill="1" applyBorder="1" applyAlignment="1">
      <alignment horizontal="right" vertical="center"/>
    </xf>
    <xf numFmtId="176" fontId="14" fillId="0" borderId="42" xfId="0" applyNumberFormat="1" applyFont="1" applyBorder="1" applyAlignment="1">
      <alignment horizontal="center" vertical="center"/>
    </xf>
    <xf numFmtId="176" fontId="14" fillId="0" borderId="42" xfId="0" applyNumberFormat="1" applyFont="1" applyBorder="1" applyAlignment="1">
      <alignment horizontal="right" vertical="center"/>
    </xf>
    <xf numFmtId="176" fontId="14" fillId="0" borderId="43" xfId="0" applyNumberFormat="1" applyFont="1" applyBorder="1" applyAlignment="1">
      <alignment horizontal="right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right" vertical="center"/>
    </xf>
    <xf numFmtId="176" fontId="14" fillId="0" borderId="17" xfId="0" applyNumberFormat="1" applyFont="1" applyBorder="1" applyAlignment="1">
      <alignment horizontal="right" vertical="center"/>
    </xf>
    <xf numFmtId="49" fontId="15" fillId="0" borderId="52" xfId="0" applyNumberFormat="1" applyFont="1" applyFill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right" vertical="center"/>
    </xf>
    <xf numFmtId="176" fontId="14" fillId="0" borderId="20" xfId="0" applyNumberFormat="1" applyFont="1" applyBorder="1" applyAlignment="1">
      <alignment horizontal="right" vertical="center"/>
    </xf>
    <xf numFmtId="176" fontId="14" fillId="0" borderId="60" xfId="0" applyNumberFormat="1" applyFont="1" applyBorder="1" applyAlignment="1">
      <alignment horizontal="center" vertical="center"/>
    </xf>
    <xf numFmtId="176" fontId="14" fillId="0" borderId="60" xfId="0" applyNumberFormat="1" applyFont="1" applyBorder="1" applyAlignment="1">
      <alignment horizontal="right" vertical="center"/>
    </xf>
    <xf numFmtId="176" fontId="14" fillId="0" borderId="61" xfId="0" applyNumberFormat="1" applyFont="1" applyBorder="1" applyAlignment="1">
      <alignment horizontal="right" vertical="center"/>
    </xf>
    <xf numFmtId="176" fontId="14" fillId="0" borderId="16" xfId="32" applyNumberFormat="1" applyFont="1" applyFill="1" applyBorder="1" applyAlignment="1">
      <alignment horizontal="center" vertical="center"/>
    </xf>
    <xf numFmtId="176" fontId="14" fillId="0" borderId="16" xfId="32" applyNumberFormat="1" applyFont="1" applyFill="1" applyBorder="1" applyAlignment="1">
      <alignment horizontal="right" vertical="center"/>
    </xf>
    <xf numFmtId="176" fontId="14" fillId="0" borderId="17" xfId="32" applyNumberFormat="1" applyFont="1" applyFill="1" applyBorder="1" applyAlignment="1">
      <alignment horizontal="right" vertical="center"/>
    </xf>
    <xf numFmtId="176" fontId="14" fillId="0" borderId="20" xfId="32" applyNumberFormat="1" applyFont="1" applyFill="1" applyBorder="1" applyAlignment="1">
      <alignment horizontal="right" vertical="center"/>
    </xf>
    <xf numFmtId="176" fontId="14" fillId="0" borderId="32" xfId="32" applyNumberFormat="1" applyFont="1" applyFill="1" applyBorder="1" applyAlignment="1">
      <alignment horizontal="center" vertical="center"/>
    </xf>
    <xf numFmtId="176" fontId="14" fillId="0" borderId="32" xfId="32" applyNumberFormat="1" applyFont="1" applyFill="1" applyBorder="1" applyAlignment="1">
      <alignment horizontal="right" vertical="center"/>
    </xf>
    <xf numFmtId="176" fontId="14" fillId="0" borderId="15" xfId="32" applyNumberFormat="1" applyFont="1" applyFill="1" applyBorder="1" applyAlignment="1">
      <alignment horizontal="right" vertical="center"/>
    </xf>
    <xf numFmtId="177" fontId="40" fillId="0" borderId="21" xfId="0" applyNumberFormat="1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left" vertical="center" wrapText="1"/>
    </xf>
    <xf numFmtId="0" fontId="40" fillId="0" borderId="16" xfId="0" applyFont="1" applyFill="1" applyBorder="1" applyAlignment="1">
      <alignment vertical="center"/>
    </xf>
    <xf numFmtId="0" fontId="42" fillId="0" borderId="0" xfId="0" applyFont="1" applyFill="1"/>
    <xf numFmtId="0" fontId="40" fillId="0" borderId="16" xfId="0" applyFont="1" applyFill="1" applyBorder="1" applyAlignment="1">
      <alignment vertical="center" wrapText="1"/>
    </xf>
    <xf numFmtId="0" fontId="42" fillId="0" borderId="0" xfId="43" applyFont="1" applyFill="1" applyAlignment="1">
      <alignment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justify" vertical="center" wrapText="1"/>
    </xf>
    <xf numFmtId="0" fontId="40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/>
    </xf>
    <xf numFmtId="176" fontId="44" fillId="0" borderId="0" xfId="0" applyNumberFormat="1" applyFont="1" applyFill="1" applyAlignment="1">
      <alignment horizontal="right"/>
    </xf>
    <xf numFmtId="0" fontId="40" fillId="0" borderId="16" xfId="44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left" vertical="center" wrapText="1"/>
    </xf>
    <xf numFmtId="0" fontId="48" fillId="0" borderId="12" xfId="0" applyFont="1" applyFill="1" applyBorder="1" applyAlignment="1">
      <alignment horizontal="center" vertical="center" wrapText="1"/>
    </xf>
    <xf numFmtId="49" fontId="48" fillId="0" borderId="13" xfId="0" applyNumberFormat="1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49" fontId="48" fillId="0" borderId="37" xfId="0" applyNumberFormat="1" applyFont="1" applyFill="1" applyBorder="1" applyAlignment="1">
      <alignment horizontal="center" vertical="center" wrapText="1"/>
    </xf>
    <xf numFmtId="49" fontId="48" fillId="0" borderId="39" xfId="0" applyNumberFormat="1" applyFont="1" applyFill="1" applyBorder="1" applyAlignment="1">
      <alignment horizontal="center" vertical="center" wrapText="1"/>
    </xf>
    <xf numFmtId="49" fontId="48" fillId="0" borderId="46" xfId="0" applyNumberFormat="1" applyFont="1" applyFill="1" applyBorder="1" applyAlignment="1">
      <alignment horizontal="center" vertical="center" wrapText="1"/>
    </xf>
    <xf numFmtId="0" fontId="48" fillId="0" borderId="45" xfId="0" applyFont="1" applyFill="1" applyBorder="1" applyAlignment="1">
      <alignment horizontal="center" vertical="center" wrapText="1"/>
    </xf>
    <xf numFmtId="0" fontId="48" fillId="0" borderId="45" xfId="0" applyFont="1" applyFill="1" applyBorder="1" applyAlignment="1">
      <alignment horizontal="left" vertical="center" wrapText="1"/>
    </xf>
    <xf numFmtId="49" fontId="48" fillId="0" borderId="47" xfId="0" applyNumberFormat="1" applyFont="1" applyFill="1" applyBorder="1" applyAlignment="1">
      <alignment horizontal="center" vertical="center" wrapText="1"/>
    </xf>
    <xf numFmtId="177" fontId="42" fillId="0" borderId="21" xfId="0" applyNumberFormat="1" applyFont="1" applyFill="1" applyBorder="1" applyAlignment="1">
      <alignment horizontal="center" vertical="center" wrapText="1"/>
    </xf>
    <xf numFmtId="176" fontId="14" fillId="0" borderId="33" xfId="32" applyNumberFormat="1" applyFont="1" applyFill="1" applyBorder="1" applyAlignment="1">
      <alignment horizontal="right" vertical="center"/>
    </xf>
    <xf numFmtId="41" fontId="42" fillId="0" borderId="16" xfId="32" applyFont="1" applyFill="1" applyBorder="1" applyAlignment="1">
      <alignment vertical="center"/>
    </xf>
    <xf numFmtId="176" fontId="48" fillId="0" borderId="13" xfId="3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6" fontId="48" fillId="0" borderId="45" xfId="32" applyNumberFormat="1" applyFont="1" applyFill="1" applyBorder="1" applyAlignment="1">
      <alignment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left" wrapText="1"/>
    </xf>
    <xf numFmtId="176" fontId="0" fillId="0" borderId="0" xfId="0" applyNumberFormat="1" applyFont="1" applyFill="1" applyAlignment="1"/>
    <xf numFmtId="0" fontId="0" fillId="0" borderId="0" xfId="0" applyFont="1" applyFill="1" applyAlignment="1">
      <alignment horizontal="center" wrapText="1"/>
    </xf>
    <xf numFmtId="41" fontId="48" fillId="0" borderId="13" xfId="32" applyFont="1" applyFill="1" applyBorder="1" applyAlignment="1">
      <alignment horizontal="center" vertical="center" wrapText="1"/>
    </xf>
    <xf numFmtId="176" fontId="42" fillId="0" borderId="35" xfId="32" applyNumberFormat="1" applyFont="1" applyFill="1" applyBorder="1" applyAlignment="1">
      <alignment horizontal="right" vertical="center"/>
    </xf>
    <xf numFmtId="41" fontId="42" fillId="0" borderId="35" xfId="32" applyFont="1" applyFill="1" applyBorder="1" applyAlignment="1">
      <alignment horizontal="center" vertical="center" wrapText="1"/>
    </xf>
    <xf numFmtId="176" fontId="42" fillId="0" borderId="0" xfId="32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176" fontId="42" fillId="0" borderId="16" xfId="236" applyNumberFormat="1" applyFont="1" applyFill="1" applyBorder="1" applyAlignment="1">
      <alignment horizontal="right" vertical="center"/>
    </xf>
    <xf numFmtId="0" fontId="43" fillId="0" borderId="17" xfId="0" applyFont="1" applyFill="1" applyBorder="1" applyAlignment="1">
      <alignment horizontal="left" vertical="center" wrapText="1"/>
    </xf>
    <xf numFmtId="178" fontId="43" fillId="29" borderId="0" xfId="0" applyNumberFormat="1" applyFont="1" applyFill="1" applyAlignment="1">
      <alignment horizontal="center" vertical="center"/>
    </xf>
    <xf numFmtId="0" fontId="43" fillId="29" borderId="17" xfId="0" applyFont="1" applyFill="1" applyBorder="1"/>
    <xf numFmtId="0" fontId="43" fillId="29" borderId="0" xfId="0" applyFont="1" applyFill="1" applyAlignment="1">
      <alignment vertical="center"/>
    </xf>
    <xf numFmtId="0" fontId="43" fillId="0" borderId="16" xfId="0" applyFont="1" applyFill="1" applyBorder="1" applyAlignment="1">
      <alignment horizontal="center" vertical="center"/>
    </xf>
    <xf numFmtId="176" fontId="42" fillId="0" borderId="16" xfId="1558" applyNumberFormat="1" applyFont="1" applyFill="1" applyBorder="1" applyAlignment="1">
      <alignment horizontal="right" vertical="center"/>
    </xf>
    <xf numFmtId="0" fontId="42" fillId="0" borderId="22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42" fillId="0" borderId="21" xfId="50" applyFont="1" applyFill="1" applyBorder="1" applyAlignment="1">
      <alignment horizontal="left" vertical="center" wrapText="1"/>
    </xf>
    <xf numFmtId="0" fontId="42" fillId="0" borderId="21" xfId="0" applyFont="1" applyFill="1" applyBorder="1" applyAlignment="1">
      <alignment horizontal="left" vertical="center" wrapText="1"/>
    </xf>
    <xf numFmtId="0" fontId="42" fillId="0" borderId="16" xfId="0" quotePrefix="1" applyFont="1" applyFill="1" applyBorder="1" applyAlignment="1">
      <alignment horizontal="left" vertical="center" wrapText="1"/>
    </xf>
    <xf numFmtId="49" fontId="42" fillId="0" borderId="35" xfId="0" applyNumberFormat="1" applyFont="1" applyFill="1" applyBorder="1" applyAlignment="1">
      <alignment horizontal="center" vertical="center" wrapText="1"/>
    </xf>
    <xf numFmtId="0" fontId="42" fillId="0" borderId="0" xfId="44" applyNumberFormat="1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 vertical="center"/>
    </xf>
    <xf numFmtId="0" fontId="42" fillId="0" borderId="34" xfId="0" quotePrefix="1" applyNumberFormat="1" applyFont="1" applyFill="1" applyBorder="1" applyAlignment="1">
      <alignment horizontal="center" vertical="center" wrapText="1"/>
    </xf>
    <xf numFmtId="0" fontId="42" fillId="0" borderId="0" xfId="44" applyFont="1" applyFill="1" applyBorder="1" applyAlignment="1">
      <alignment horizontal="left" vertical="center" wrapText="1"/>
    </xf>
    <xf numFmtId="0" fontId="42" fillId="0" borderId="35" xfId="0" applyFont="1" applyFill="1" applyBorder="1" applyAlignment="1">
      <alignment vertical="center" wrapText="1"/>
    </xf>
    <xf numFmtId="0" fontId="42" fillId="0" borderId="22" xfId="0" applyFont="1" applyFill="1" applyBorder="1" applyAlignment="1">
      <alignment horizontal="left" vertical="center" wrapText="1"/>
    </xf>
    <xf numFmtId="0" fontId="42" fillId="0" borderId="0" xfId="50" quotePrefix="1" applyFont="1" applyFill="1" applyBorder="1" applyAlignment="1">
      <alignment horizontal="left" vertical="center" wrapText="1"/>
    </xf>
    <xf numFmtId="0" fontId="42" fillId="0" borderId="21" xfId="50" quotePrefix="1" applyFont="1" applyFill="1" applyBorder="1" applyAlignment="1">
      <alignment horizontal="left" vertical="center" wrapText="1"/>
    </xf>
    <xf numFmtId="0" fontId="42" fillId="0" borderId="0" xfId="50" applyFont="1" applyFill="1" applyBorder="1" applyAlignment="1">
      <alignment horizontal="left" vertical="center" wrapText="1"/>
    </xf>
    <xf numFmtId="0" fontId="42" fillId="0" borderId="0" xfId="44" applyFont="1" applyFill="1" applyBorder="1" applyAlignment="1">
      <alignment horizontal="center" vertical="center" wrapText="1"/>
    </xf>
    <xf numFmtId="41" fontId="42" fillId="0" borderId="0" xfId="32" applyFont="1" applyFill="1" applyBorder="1" applyAlignment="1">
      <alignment horizontal="right" vertical="center"/>
    </xf>
    <xf numFmtId="176" fontId="42" fillId="0" borderId="35" xfId="0" applyNumberFormat="1" applyFont="1" applyFill="1" applyBorder="1" applyAlignment="1">
      <alignment horizontal="right" vertical="center"/>
    </xf>
    <xf numFmtId="41" fontId="42" fillId="0" borderId="0" xfId="32" applyFont="1" applyFill="1" applyBorder="1" applyAlignment="1">
      <alignment horizontal="center" vertical="center"/>
    </xf>
    <xf numFmtId="14" fontId="42" fillId="0" borderId="0" xfId="44" applyNumberFormat="1" applyFont="1" applyFill="1" applyBorder="1" applyAlignment="1">
      <alignment horizontal="center" vertical="center"/>
    </xf>
    <xf numFmtId="14" fontId="42" fillId="0" borderId="0" xfId="0" applyNumberFormat="1" applyFont="1" applyFill="1" applyAlignment="1">
      <alignment horizontal="center" vertical="center" wrapText="1"/>
    </xf>
    <xf numFmtId="0" fontId="42" fillId="30" borderId="14" xfId="0" applyFont="1" applyFill="1" applyBorder="1" applyAlignment="1">
      <alignment horizontal="center" vertical="center" wrapText="1"/>
    </xf>
    <xf numFmtId="0" fontId="42" fillId="30" borderId="14" xfId="0" applyNumberFormat="1" applyFont="1" applyFill="1" applyBorder="1" applyAlignment="1">
      <alignment horizontal="center" vertical="center" wrapText="1"/>
    </xf>
    <xf numFmtId="0" fontId="42" fillId="30" borderId="14" xfId="0" applyFont="1" applyFill="1" applyBorder="1" applyAlignment="1">
      <alignment horizontal="left" vertical="center" wrapText="1"/>
    </xf>
    <xf numFmtId="176" fontId="42" fillId="30" borderId="14" xfId="32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horizontal="center" vertical="center"/>
    </xf>
    <xf numFmtId="0" fontId="48" fillId="0" borderId="46" xfId="0" applyNumberFormat="1" applyFont="1" applyFill="1" applyBorder="1" applyAlignment="1">
      <alignment horizontal="center" vertical="center" wrapText="1"/>
    </xf>
    <xf numFmtId="0" fontId="46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left" vertical="center" wrapText="1"/>
    </xf>
    <xf numFmtId="0" fontId="42" fillId="0" borderId="16" xfId="44" applyNumberFormat="1" applyFont="1" applyFill="1" applyBorder="1" applyAlignment="1">
      <alignment horizontal="center" vertical="center" wrapText="1"/>
    </xf>
    <xf numFmtId="0" fontId="42" fillId="0" borderId="16" xfId="0" applyNumberFormat="1" applyFont="1" applyFill="1" applyBorder="1" applyAlignment="1">
      <alignment horizontal="center" vertical="center" wrapText="1"/>
    </xf>
    <xf numFmtId="0" fontId="42" fillId="0" borderId="34" xfId="0" applyNumberFormat="1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left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6" xfId="44" applyFont="1" applyFill="1" applyBorder="1" applyAlignment="1">
      <alignment horizontal="center" vertical="center" wrapText="1"/>
    </xf>
    <xf numFmtId="0" fontId="42" fillId="0" borderId="14" xfId="0" applyNumberFormat="1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left" vertical="center" wrapText="1"/>
    </xf>
    <xf numFmtId="0" fontId="40" fillId="0" borderId="16" xfId="0" applyFont="1" applyFill="1" applyBorder="1" applyAlignment="1">
      <alignment vertical="center" wrapText="1"/>
    </xf>
    <xf numFmtId="0" fontId="42" fillId="0" borderId="16" xfId="43" applyFont="1" applyFill="1" applyBorder="1" applyAlignment="1">
      <alignment vertical="center"/>
    </xf>
    <xf numFmtId="0" fontId="42" fillId="0" borderId="0" xfId="0" applyFont="1" applyFill="1" applyAlignment="1">
      <alignment vertical="center" wrapText="1"/>
    </xf>
    <xf numFmtId="0" fontId="42" fillId="0" borderId="16" xfId="44" applyNumberFormat="1" applyFont="1" applyFill="1" applyBorder="1" applyAlignment="1">
      <alignment horizontal="center" vertical="center"/>
    </xf>
    <xf numFmtId="0" fontId="42" fillId="0" borderId="16" xfId="50" quotePrefix="1" applyFont="1" applyFill="1" applyBorder="1" applyAlignment="1">
      <alignment horizontal="left" vertical="center" wrapText="1"/>
    </xf>
    <xf numFmtId="14" fontId="42" fillId="0" borderId="16" xfId="44" applyNumberFormat="1" applyFont="1" applyFill="1" applyBorder="1" applyAlignment="1">
      <alignment horizontal="center" vertical="center"/>
    </xf>
    <xf numFmtId="0" fontId="42" fillId="0" borderId="16" xfId="50" applyFont="1" applyFill="1" applyBorder="1" applyAlignment="1">
      <alignment horizontal="left" vertical="center" wrapText="1"/>
    </xf>
    <xf numFmtId="0" fontId="42" fillId="0" borderId="34" xfId="44" applyFont="1" applyFill="1" applyBorder="1" applyAlignment="1">
      <alignment horizontal="center" vertical="center" wrapText="1"/>
    </xf>
    <xf numFmtId="0" fontId="42" fillId="0" borderId="22" xfId="0" applyNumberFormat="1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justify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40" fillId="0" borderId="16" xfId="44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16" xfId="44" applyFont="1" applyFill="1" applyBorder="1" applyAlignment="1">
      <alignment horizontal="justify" vertical="center" wrapText="1"/>
    </xf>
    <xf numFmtId="0" fontId="42" fillId="0" borderId="16" xfId="47" applyFont="1" applyFill="1" applyBorder="1" applyAlignment="1">
      <alignment horizontal="left" vertical="center" wrapText="1"/>
    </xf>
    <xf numFmtId="176" fontId="42" fillId="0" borderId="16" xfId="1863" applyNumberFormat="1" applyFont="1" applyFill="1" applyBorder="1" applyAlignment="1">
      <alignment horizontal="right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42" fillId="0" borderId="16" xfId="45" applyFont="1" applyFill="1" applyBorder="1" applyAlignment="1">
      <alignment horizontal="center" vertical="center" wrapText="1"/>
    </xf>
    <xf numFmtId="49" fontId="42" fillId="0" borderId="35" xfId="46" applyNumberFormat="1" applyFont="1" applyFill="1" applyBorder="1" applyAlignment="1">
      <alignment horizontal="center" vertical="center" wrapText="1"/>
    </xf>
    <xf numFmtId="0" fontId="42" fillId="0" borderId="0" xfId="0" applyNumberFormat="1" applyFont="1" applyFill="1" applyAlignment="1">
      <alignment horizontal="center" vertical="center" wrapText="1"/>
    </xf>
    <xf numFmtId="0" fontId="0" fillId="0" borderId="16" xfId="0" applyFont="1" applyFill="1" applyBorder="1" applyAlignment="1">
      <alignment vertical="center"/>
    </xf>
    <xf numFmtId="0" fontId="42" fillId="0" borderId="16" xfId="0" applyFont="1" applyFill="1" applyBorder="1" applyAlignment="1">
      <alignment vertical="center" wrapText="1" shrinkToFit="1"/>
    </xf>
    <xf numFmtId="0" fontId="0" fillId="0" borderId="0" xfId="0" applyFont="1" applyFill="1" applyAlignment="1">
      <alignment vertical="center"/>
    </xf>
    <xf numFmtId="0" fontId="42" fillId="0" borderId="35" xfId="0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42" fillId="0" borderId="16" xfId="0" applyFont="1" applyFill="1" applyBorder="1"/>
    <xf numFmtId="0" fontId="42" fillId="0" borderId="16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176" fontId="42" fillId="0" borderId="16" xfId="0" applyNumberFormat="1" applyFont="1" applyFill="1" applyBorder="1" applyAlignment="1">
      <alignment horizontal="right" vertical="center"/>
    </xf>
    <xf numFmtId="0" fontId="42" fillId="0" borderId="16" xfId="44" applyFont="1" applyFill="1" applyBorder="1" applyAlignment="1">
      <alignment horizontal="center" vertical="center"/>
    </xf>
    <xf numFmtId="0" fontId="42" fillId="0" borderId="16" xfId="44" applyFont="1" applyFill="1" applyBorder="1" applyAlignment="1">
      <alignment horizontal="left" vertical="center" wrapText="1"/>
    </xf>
    <xf numFmtId="0" fontId="42" fillId="0" borderId="16" xfId="0" applyNumberFormat="1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/>
    </xf>
    <xf numFmtId="176" fontId="42" fillId="0" borderId="16" xfId="0" applyNumberFormat="1" applyFont="1" applyFill="1" applyBorder="1" applyAlignment="1">
      <alignment vertical="center" wrapText="1"/>
    </xf>
    <xf numFmtId="0" fontId="42" fillId="0" borderId="16" xfId="0" applyFont="1" applyFill="1" applyBorder="1" applyAlignment="1">
      <alignment horizontal="left" vertical="center" wrapText="1" shrinkToFit="1"/>
    </xf>
    <xf numFmtId="49" fontId="42" fillId="0" borderId="16" xfId="0" applyNumberFormat="1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 shrinkToFit="1"/>
    </xf>
    <xf numFmtId="0" fontId="42" fillId="0" borderId="14" xfId="0" applyFont="1" applyFill="1" applyBorder="1" applyAlignment="1">
      <alignment horizontal="center" vertical="center" wrapText="1"/>
    </xf>
    <xf numFmtId="14" fontId="42" fillId="0" borderId="16" xfId="0" applyNumberFormat="1" applyFont="1" applyFill="1" applyBorder="1" applyAlignment="1">
      <alignment horizontal="center" vertical="center" wrapText="1"/>
    </xf>
    <xf numFmtId="49" fontId="42" fillId="0" borderId="16" xfId="49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 wrapText="1"/>
    </xf>
    <xf numFmtId="0" fontId="42" fillId="0" borderId="0" xfId="44" applyFont="1" applyFill="1" applyBorder="1" applyAlignment="1">
      <alignment horizontal="center" vertical="center"/>
    </xf>
    <xf numFmtId="0" fontId="42" fillId="0" borderId="22" xfId="44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0" fontId="42" fillId="0" borderId="16" xfId="0" applyNumberFormat="1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/>
    </xf>
    <xf numFmtId="3" fontId="42" fillId="0" borderId="16" xfId="0" applyNumberFormat="1" applyFont="1" applyFill="1" applyBorder="1" applyAlignment="1">
      <alignment horizontal="left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left" vertical="center" wrapText="1"/>
    </xf>
    <xf numFmtId="14" fontId="42" fillId="0" borderId="35" xfId="0" applyNumberFormat="1" applyFont="1" applyFill="1" applyBorder="1" applyAlignment="1">
      <alignment horizontal="center" vertical="center" wrapText="1"/>
    </xf>
    <xf numFmtId="0" fontId="42" fillId="0" borderId="16" xfId="43" applyNumberFormat="1" applyFont="1" applyFill="1" applyBorder="1" applyAlignment="1">
      <alignment horizontal="center" vertical="center" wrapText="1"/>
    </xf>
    <xf numFmtId="0" fontId="42" fillId="0" borderId="16" xfId="43" applyFont="1" applyFill="1" applyBorder="1" applyAlignment="1">
      <alignment horizontal="center" vertical="center" wrapText="1"/>
    </xf>
    <xf numFmtId="0" fontId="42" fillId="0" borderId="16" xfId="43" applyFont="1" applyFill="1" applyBorder="1" applyAlignment="1">
      <alignment horizontal="left" vertical="center" wrapText="1"/>
    </xf>
    <xf numFmtId="14" fontId="42" fillId="0" borderId="16" xfId="43" applyNumberFormat="1" applyFont="1" applyFill="1" applyBorder="1" applyAlignment="1">
      <alignment horizontal="center" vertical="center" wrapText="1"/>
    </xf>
    <xf numFmtId="0" fontId="42" fillId="0" borderId="0" xfId="0" quotePrefix="1" applyFont="1" applyFill="1" applyAlignment="1">
      <alignment horizontal="left" vertical="center" wrapText="1"/>
    </xf>
    <xf numFmtId="41" fontId="42" fillId="30" borderId="14" xfId="32" applyFont="1" applyFill="1" applyBorder="1" applyAlignment="1">
      <alignment horizontal="center" vertical="center" wrapText="1"/>
    </xf>
    <xf numFmtId="0" fontId="42" fillId="30" borderId="14" xfId="0" applyFont="1" applyFill="1" applyBorder="1" applyAlignment="1">
      <alignment vertical="center" wrapText="1"/>
    </xf>
    <xf numFmtId="0" fontId="42" fillId="30" borderId="14" xfId="0" applyFont="1" applyFill="1" applyBorder="1" applyAlignment="1">
      <alignment vertical="center"/>
    </xf>
    <xf numFmtId="0" fontId="46" fillId="30" borderId="0" xfId="0" applyFont="1" applyFill="1" applyAlignment="1">
      <alignment vertical="center"/>
    </xf>
    <xf numFmtId="0" fontId="42" fillId="30" borderId="0" xfId="0" applyFont="1" applyFill="1" applyAlignment="1">
      <alignment vertical="center"/>
    </xf>
    <xf numFmtId="49" fontId="42" fillId="30" borderId="16" xfId="0" applyNumberFormat="1" applyFont="1" applyFill="1" applyBorder="1" applyAlignment="1">
      <alignment horizontal="center" vertical="center" wrapText="1"/>
    </xf>
    <xf numFmtId="0" fontId="42" fillId="30" borderId="16" xfId="0" applyNumberFormat="1" applyFont="1" applyFill="1" applyBorder="1" applyAlignment="1">
      <alignment horizontal="center" vertical="center" wrapText="1"/>
    </xf>
    <xf numFmtId="0" fontId="42" fillId="30" borderId="16" xfId="0" applyFont="1" applyFill="1" applyBorder="1" applyAlignment="1">
      <alignment horizontal="center" vertical="center" wrapText="1"/>
    </xf>
    <xf numFmtId="0" fontId="42" fillId="30" borderId="16" xfId="0" applyFont="1" applyFill="1" applyBorder="1" applyAlignment="1">
      <alignment vertical="center" wrapText="1"/>
    </xf>
    <xf numFmtId="0" fontId="42" fillId="30" borderId="16" xfId="0" applyFont="1" applyFill="1" applyBorder="1" applyAlignment="1">
      <alignment horizontal="left" vertical="center" wrapText="1"/>
    </xf>
    <xf numFmtId="176" fontId="42" fillId="30" borderId="16" xfId="32" applyNumberFormat="1" applyFont="1" applyFill="1" applyBorder="1" applyAlignment="1">
      <alignment horizontal="right" vertical="center"/>
    </xf>
    <xf numFmtId="176" fontId="42" fillId="30" borderId="16" xfId="0" applyNumberFormat="1" applyFont="1" applyFill="1" applyBorder="1" applyAlignment="1">
      <alignment horizontal="right" vertical="center"/>
    </xf>
    <xf numFmtId="14" fontId="42" fillId="30" borderId="16" xfId="0" applyNumberFormat="1" applyFont="1" applyFill="1" applyBorder="1" applyAlignment="1">
      <alignment horizontal="center" vertical="center" wrapText="1"/>
    </xf>
    <xf numFmtId="0" fontId="42" fillId="30" borderId="16" xfId="0" applyFont="1" applyFill="1" applyBorder="1" applyAlignment="1">
      <alignment vertical="center"/>
    </xf>
    <xf numFmtId="0" fontId="42" fillId="30" borderId="0" xfId="0" applyFont="1" applyFill="1" applyAlignment="1">
      <alignment horizontal="center" vertical="center" wrapText="1"/>
    </xf>
    <xf numFmtId="0" fontId="42" fillId="30" borderId="16" xfId="0" applyFont="1" applyFill="1" applyBorder="1" applyAlignment="1">
      <alignment horizontal="center" vertical="center"/>
    </xf>
    <xf numFmtId="0" fontId="42" fillId="30" borderId="0" xfId="0" applyFont="1" applyFill="1" applyAlignment="1">
      <alignment vertical="center" wrapText="1"/>
    </xf>
    <xf numFmtId="41" fontId="42" fillId="30" borderId="16" xfId="32" applyFont="1" applyFill="1" applyBorder="1" applyAlignment="1">
      <alignment horizontal="center" vertical="center" wrapText="1"/>
    </xf>
    <xf numFmtId="0" fontId="42" fillId="30" borderId="0" xfId="0" applyFont="1" applyFill="1" applyAlignment="1">
      <alignment horizontal="center" vertical="center"/>
    </xf>
    <xf numFmtId="0" fontId="42" fillId="30" borderId="16" xfId="0" applyFont="1" applyFill="1" applyBorder="1" applyAlignment="1">
      <alignment horizontal="left" vertical="center"/>
    </xf>
    <xf numFmtId="177" fontId="42" fillId="30" borderId="16" xfId="0" applyNumberFormat="1" applyFont="1" applyFill="1" applyBorder="1" applyAlignment="1">
      <alignment vertical="center"/>
    </xf>
    <xf numFmtId="0" fontId="0" fillId="30" borderId="0" xfId="0" applyFont="1" applyFill="1" applyAlignment="1">
      <alignment horizontal="center" vertical="center"/>
    </xf>
    <xf numFmtId="0" fontId="0" fillId="30" borderId="16" xfId="0" applyFont="1" applyFill="1" applyBorder="1" applyAlignment="1">
      <alignment horizontal="center" vertical="center"/>
    </xf>
    <xf numFmtId="0" fontId="42" fillId="30" borderId="17" xfId="0" applyFont="1" applyFill="1" applyBorder="1" applyAlignment="1">
      <alignment vertical="center" wrapText="1"/>
    </xf>
    <xf numFmtId="0" fontId="42" fillId="30" borderId="17" xfId="0" applyFont="1" applyFill="1" applyBorder="1" applyAlignment="1">
      <alignment horizontal="center" vertical="center" wrapText="1"/>
    </xf>
    <xf numFmtId="0" fontId="42" fillId="30" borderId="16" xfId="0" applyFont="1" applyFill="1" applyBorder="1" applyAlignment="1">
      <alignment vertical="center" wrapText="1" shrinkToFit="1"/>
    </xf>
    <xf numFmtId="41" fontId="42" fillId="30" borderId="16" xfId="32" applyFont="1" applyFill="1" applyBorder="1" applyAlignment="1">
      <alignment horizontal="right" vertical="center"/>
    </xf>
    <xf numFmtId="0" fontId="42" fillId="30" borderId="16" xfId="44" applyNumberFormat="1" applyFont="1" applyFill="1" applyBorder="1" applyAlignment="1">
      <alignment horizontal="center" vertical="center" wrapText="1"/>
    </xf>
    <xf numFmtId="0" fontId="42" fillId="30" borderId="16" xfId="44" applyFont="1" applyFill="1" applyBorder="1" applyAlignment="1">
      <alignment horizontal="center" vertical="center"/>
    </xf>
    <xf numFmtId="0" fontId="42" fillId="30" borderId="16" xfId="44" applyFont="1" applyFill="1" applyBorder="1" applyAlignment="1">
      <alignment horizontal="left" vertical="center" wrapText="1"/>
    </xf>
    <xf numFmtId="0" fontId="42" fillId="30" borderId="16" xfId="50" quotePrefix="1" applyFont="1" applyFill="1" applyBorder="1" applyAlignment="1">
      <alignment horizontal="left" vertical="center" wrapText="1"/>
    </xf>
    <xf numFmtId="0" fontId="42" fillId="30" borderId="16" xfId="44" applyFont="1" applyFill="1" applyBorder="1" applyAlignment="1">
      <alignment horizontal="center" vertical="center" wrapText="1"/>
    </xf>
    <xf numFmtId="41" fontId="42" fillId="30" borderId="16" xfId="32" applyFont="1" applyFill="1" applyBorder="1" applyAlignment="1">
      <alignment horizontal="center" vertical="center"/>
    </xf>
    <xf numFmtId="14" fontId="42" fillId="30" borderId="16" xfId="44" applyNumberFormat="1" applyFont="1" applyFill="1" applyBorder="1" applyAlignment="1">
      <alignment horizontal="center" vertical="center"/>
    </xf>
    <xf numFmtId="0" fontId="42" fillId="30" borderId="34" xfId="0" applyNumberFormat="1" applyFont="1" applyFill="1" applyBorder="1" applyAlignment="1">
      <alignment vertical="center" wrapText="1"/>
    </xf>
    <xf numFmtId="0" fontId="0" fillId="30" borderId="16" xfId="0" applyFont="1" applyFill="1" applyBorder="1" applyAlignment="1">
      <alignment horizontal="center" vertical="center" shrinkToFit="1"/>
    </xf>
    <xf numFmtId="0" fontId="42" fillId="30" borderId="34" xfId="0" applyFont="1" applyFill="1" applyBorder="1" applyAlignment="1">
      <alignment vertical="center" wrapText="1"/>
    </xf>
    <xf numFmtId="0" fontId="0" fillId="30" borderId="0" xfId="0" applyFont="1" applyFill="1" applyAlignment="1">
      <alignment horizontal="center" vertical="center" shrinkToFit="1"/>
    </xf>
    <xf numFmtId="0" fontId="42" fillId="30" borderId="0" xfId="0" applyNumberFormat="1" applyFont="1" applyFill="1" applyAlignment="1">
      <alignment horizontal="center" vertical="center"/>
    </xf>
    <xf numFmtId="0" fontId="42" fillId="30" borderId="0" xfId="44" applyNumberFormat="1" applyFont="1" applyFill="1" applyBorder="1" applyAlignment="1">
      <alignment horizontal="center" vertical="center"/>
    </xf>
    <xf numFmtId="0" fontId="42" fillId="30" borderId="34" xfId="0" applyFont="1" applyFill="1" applyBorder="1" applyAlignment="1">
      <alignment vertical="center"/>
    </xf>
    <xf numFmtId="176" fontId="42" fillId="30" borderId="16" xfId="0" applyNumberFormat="1" applyFont="1" applyFill="1" applyBorder="1" applyAlignment="1">
      <alignment vertical="center" wrapText="1"/>
    </xf>
    <xf numFmtId="0" fontId="0" fillId="30" borderId="0" xfId="0" applyFont="1" applyFill="1" applyAlignment="1">
      <alignment vertical="center"/>
    </xf>
    <xf numFmtId="0" fontId="42" fillId="30" borderId="17" xfId="0" applyFont="1" applyFill="1" applyBorder="1" applyAlignment="1">
      <alignment vertical="center"/>
    </xf>
    <xf numFmtId="0" fontId="42" fillId="30" borderId="0" xfId="0" applyNumberFormat="1" applyFont="1" applyFill="1" applyAlignment="1">
      <alignment horizontal="center" vertical="center" wrapText="1"/>
    </xf>
    <xf numFmtId="0" fontId="42" fillId="30" borderId="16" xfId="0" quotePrefix="1" applyNumberFormat="1" applyFont="1" applyFill="1" applyBorder="1" applyAlignment="1">
      <alignment horizontal="center" vertical="center" wrapText="1"/>
    </xf>
    <xf numFmtId="176" fontId="42" fillId="30" borderId="16" xfId="32" applyNumberFormat="1" applyFont="1" applyFill="1" applyBorder="1" applyAlignment="1">
      <alignment vertical="center" wrapText="1"/>
    </xf>
    <xf numFmtId="0" fontId="42" fillId="30" borderId="16" xfId="44" applyNumberFormat="1" applyFont="1" applyFill="1" applyBorder="1" applyAlignment="1">
      <alignment horizontal="center" vertical="center"/>
    </xf>
    <xf numFmtId="0" fontId="42" fillId="30" borderId="16" xfId="50" applyFont="1" applyFill="1" applyBorder="1" applyAlignment="1">
      <alignment horizontal="left" vertical="center" wrapText="1"/>
    </xf>
    <xf numFmtId="0" fontId="42" fillId="30" borderId="16" xfId="0" applyFont="1" applyFill="1" applyBorder="1" applyAlignment="1">
      <alignment horizontal="center" wrapText="1"/>
    </xf>
    <xf numFmtId="0" fontId="42" fillId="30" borderId="16" xfId="44" applyFont="1" applyFill="1" applyBorder="1" applyAlignment="1">
      <alignment vertical="center" wrapText="1"/>
    </xf>
    <xf numFmtId="41" fontId="42" fillId="30" borderId="16" xfId="32" applyFont="1" applyFill="1" applyBorder="1" applyAlignment="1">
      <alignment vertical="center"/>
    </xf>
    <xf numFmtId="0" fontId="42" fillId="30" borderId="34" xfId="0" applyFont="1" applyFill="1" applyBorder="1" applyAlignment="1">
      <alignment horizontal="center" wrapText="1"/>
    </xf>
    <xf numFmtId="0" fontId="42" fillId="30" borderId="16" xfId="0" applyNumberFormat="1" applyFont="1" applyFill="1" applyBorder="1" applyAlignment="1">
      <alignment horizontal="center" vertical="center"/>
    </xf>
    <xf numFmtId="49" fontId="77" fillId="30" borderId="16" xfId="51" applyNumberFormat="1" applyFont="1" applyFill="1" applyBorder="1" applyAlignment="1">
      <alignment wrapText="1"/>
    </xf>
    <xf numFmtId="176" fontId="0" fillId="30" borderId="16" xfId="0" applyNumberFormat="1" applyFont="1" applyFill="1" applyBorder="1" applyAlignment="1">
      <alignment horizontal="right" vertical="center"/>
    </xf>
    <xf numFmtId="0" fontId="0" fillId="30" borderId="16" xfId="0" applyFont="1" applyFill="1" applyBorder="1" applyAlignment="1">
      <alignment vertical="center"/>
    </xf>
    <xf numFmtId="0" fontId="0" fillId="30" borderId="16" xfId="0" applyFont="1" applyFill="1" applyBorder="1" applyAlignment="1">
      <alignment vertical="center" wrapText="1"/>
    </xf>
    <xf numFmtId="0" fontId="0" fillId="30" borderId="16" xfId="0" applyFont="1" applyFill="1" applyBorder="1" applyAlignment="1">
      <alignment horizontal="left" vertical="center"/>
    </xf>
    <xf numFmtId="0" fontId="0" fillId="30" borderId="14" xfId="0" applyFont="1" applyFill="1" applyBorder="1" applyAlignment="1">
      <alignment vertical="center"/>
    </xf>
    <xf numFmtId="0" fontId="0" fillId="30" borderId="16" xfId="0" applyFont="1" applyFill="1" applyBorder="1" applyAlignment="1">
      <alignment vertical="center" shrinkToFit="1"/>
    </xf>
    <xf numFmtId="0" fontId="0" fillId="30" borderId="16" xfId="0" applyFont="1" applyFill="1" applyBorder="1" applyAlignment="1">
      <alignment horizontal="left" vertical="center" shrinkToFit="1"/>
    </xf>
    <xf numFmtId="176" fontId="0" fillId="30" borderId="16" xfId="0" applyNumberFormat="1" applyFont="1" applyFill="1" applyBorder="1" applyAlignment="1">
      <alignment horizontal="right" vertical="center" shrinkToFit="1"/>
    </xf>
    <xf numFmtId="0" fontId="42" fillId="30" borderId="16" xfId="0" applyFont="1" applyFill="1" applyBorder="1" applyAlignment="1">
      <alignment horizontal="center" vertical="center" wrapText="1" shrinkToFit="1"/>
    </xf>
    <xf numFmtId="0" fontId="43" fillId="30" borderId="16" xfId="0" applyFont="1" applyFill="1" applyBorder="1" applyAlignment="1">
      <alignment horizontal="center" vertical="center" wrapText="1"/>
    </xf>
    <xf numFmtId="0" fontId="42" fillId="30" borderId="16" xfId="0" applyFont="1" applyFill="1" applyBorder="1"/>
    <xf numFmtId="49" fontId="42" fillId="30" borderId="16" xfId="49" applyNumberFormat="1" applyFont="1" applyFill="1" applyBorder="1" applyAlignment="1">
      <alignment horizontal="center" vertical="center" wrapText="1"/>
    </xf>
    <xf numFmtId="3" fontId="42" fillId="30" borderId="16" xfId="0" applyNumberFormat="1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center"/>
    </xf>
    <xf numFmtId="0" fontId="42" fillId="0" borderId="35" xfId="44" applyNumberFormat="1" applyFont="1" applyFill="1" applyBorder="1" applyAlignment="1">
      <alignment horizontal="center" vertical="center" wrapText="1"/>
    </xf>
    <xf numFmtId="0" fontId="42" fillId="0" borderId="0" xfId="0" applyNumberFormat="1" applyFont="1" applyFill="1" applyAlignment="1">
      <alignment vertical="center" wrapText="1"/>
    </xf>
    <xf numFmtId="0" fontId="40" fillId="30" borderId="16" xfId="0" applyFont="1" applyFill="1" applyBorder="1" applyAlignment="1">
      <alignment horizontal="center" vertical="center" wrapText="1"/>
    </xf>
    <xf numFmtId="0" fontId="40" fillId="30" borderId="0" xfId="0" applyFont="1" applyFill="1" applyAlignment="1">
      <alignment horizontal="center" vertical="center"/>
    </xf>
    <xf numFmtId="0" fontId="40" fillId="30" borderId="0" xfId="0" applyFont="1" applyFill="1" applyAlignment="1">
      <alignment vertical="center" wrapText="1"/>
    </xf>
    <xf numFmtId="0" fontId="40" fillId="30" borderId="16" xfId="0" applyFont="1" applyFill="1" applyBorder="1" applyAlignment="1">
      <alignment horizontal="left" vertical="center" wrapText="1"/>
    </xf>
    <xf numFmtId="176" fontId="40" fillId="30" borderId="16" xfId="32" applyNumberFormat="1" applyFont="1" applyFill="1" applyBorder="1" applyAlignment="1">
      <alignment horizontal="right" vertical="center"/>
    </xf>
    <xf numFmtId="0" fontId="40" fillId="30" borderId="16" xfId="0" applyFont="1" applyFill="1" applyBorder="1" applyAlignment="1">
      <alignment vertical="center" wrapText="1"/>
    </xf>
    <xf numFmtId="0" fontId="42" fillId="30" borderId="0" xfId="0" applyFont="1" applyFill="1" applyAlignment="1">
      <alignment wrapText="1"/>
    </xf>
    <xf numFmtId="0" fontId="42" fillId="30" borderId="21" xfId="0" applyFont="1" applyFill="1" applyBorder="1" applyAlignment="1">
      <alignment horizontal="center" vertical="center" wrapText="1"/>
    </xf>
    <xf numFmtId="0" fontId="42" fillId="30" borderId="16" xfId="44" applyFont="1" applyFill="1" applyBorder="1" applyAlignment="1">
      <alignment horizontal="justify" vertical="center" wrapText="1"/>
    </xf>
    <xf numFmtId="0" fontId="42" fillId="30" borderId="16" xfId="47" applyFont="1" applyFill="1" applyBorder="1" applyAlignment="1">
      <alignment horizontal="left" vertical="center" wrapText="1"/>
    </xf>
    <xf numFmtId="0" fontId="42" fillId="30" borderId="35" xfId="0" applyFont="1" applyFill="1" applyBorder="1" applyAlignment="1">
      <alignment horizontal="center" vertical="center" wrapText="1"/>
    </xf>
    <xf numFmtId="0" fontId="42" fillId="30" borderId="16" xfId="45" applyNumberFormat="1" applyFont="1" applyFill="1" applyBorder="1" applyAlignment="1">
      <alignment horizontal="center" vertical="center" wrapText="1"/>
    </xf>
    <xf numFmtId="0" fontId="42" fillId="30" borderId="16" xfId="45" applyFont="1" applyFill="1" applyBorder="1" applyAlignment="1">
      <alignment horizontal="left" vertical="center" wrapText="1"/>
    </xf>
    <xf numFmtId="0" fontId="42" fillId="30" borderId="16" xfId="45" applyFont="1" applyFill="1" applyBorder="1" applyAlignment="1">
      <alignment horizontal="center" vertical="center" wrapText="1"/>
    </xf>
    <xf numFmtId="0" fontId="42" fillId="30" borderId="17" xfId="45" applyFont="1" applyFill="1" applyBorder="1" applyAlignment="1">
      <alignment horizontal="center" vertical="center" wrapText="1"/>
    </xf>
    <xf numFmtId="0" fontId="42" fillId="30" borderId="35" xfId="45" applyFont="1" applyFill="1" applyBorder="1" applyAlignment="1">
      <alignment horizontal="center" vertical="center" wrapText="1"/>
    </xf>
    <xf numFmtId="0" fontId="42" fillId="30" borderId="21" xfId="45" applyFont="1" applyFill="1" applyBorder="1" applyAlignment="1">
      <alignment horizontal="center" vertical="center" wrapText="1"/>
    </xf>
    <xf numFmtId="0" fontId="42" fillId="30" borderId="16" xfId="45" applyFont="1" applyFill="1" applyBorder="1" applyAlignment="1">
      <alignment vertical="center" wrapText="1"/>
    </xf>
    <xf numFmtId="0" fontId="42" fillId="30" borderId="34" xfId="0" applyFont="1" applyFill="1" applyBorder="1" applyAlignment="1">
      <alignment horizontal="left" vertical="center" wrapText="1"/>
    </xf>
    <xf numFmtId="176" fontId="42" fillId="30" borderId="16" xfId="32" applyNumberFormat="1" applyFont="1" applyFill="1" applyBorder="1" applyAlignment="1">
      <alignment horizontal="center" vertical="center"/>
    </xf>
    <xf numFmtId="0" fontId="42" fillId="30" borderId="16" xfId="0" applyFont="1" applyFill="1" applyBorder="1" applyAlignment="1">
      <alignment horizontal="justify" vertical="center" wrapText="1"/>
    </xf>
    <xf numFmtId="0" fontId="42" fillId="30" borderId="16" xfId="0" applyFont="1" applyFill="1" applyBorder="1" applyAlignment="1">
      <alignment horizontal="left" vertical="center" wrapText="1" shrinkToFit="1"/>
    </xf>
    <xf numFmtId="0" fontId="42" fillId="30" borderId="17" xfId="0" applyFont="1" applyFill="1" applyBorder="1" applyAlignment="1">
      <alignment horizontal="left" vertical="center" wrapText="1"/>
    </xf>
    <xf numFmtId="176" fontId="42" fillId="30" borderId="21" xfId="32" applyNumberFormat="1" applyFont="1" applyFill="1" applyBorder="1" applyAlignment="1">
      <alignment horizontal="right" vertical="center"/>
    </xf>
    <xf numFmtId="49" fontId="42" fillId="30" borderId="35" xfId="46" applyNumberFormat="1" applyFont="1" applyFill="1" applyBorder="1" applyAlignment="1">
      <alignment horizontal="center" vertical="center" wrapText="1"/>
    </xf>
    <xf numFmtId="0" fontId="46" fillId="30" borderId="16" xfId="0" applyFont="1" applyFill="1" applyBorder="1" applyAlignment="1">
      <alignment horizontal="left" vertical="center" wrapText="1"/>
    </xf>
    <xf numFmtId="177" fontId="40" fillId="30" borderId="24" xfId="0" applyNumberFormat="1" applyFont="1" applyFill="1" applyBorder="1" applyAlignment="1">
      <alignment horizontal="center" vertical="center" wrapText="1"/>
    </xf>
    <xf numFmtId="0" fontId="40" fillId="30" borderId="0" xfId="0" applyFont="1" applyFill="1" applyBorder="1" applyAlignment="1">
      <alignment horizontal="center" vertical="center"/>
    </xf>
    <xf numFmtId="0" fontId="40" fillId="30" borderId="49" xfId="0" applyFont="1" applyFill="1" applyBorder="1" applyAlignment="1">
      <alignment horizontal="left" vertical="center" wrapText="1"/>
    </xf>
    <xf numFmtId="0" fontId="40" fillId="30" borderId="49" xfId="0" applyFont="1" applyFill="1" applyBorder="1" applyAlignment="1">
      <alignment horizontal="center" vertical="center"/>
    </xf>
    <xf numFmtId="176" fontId="40" fillId="30" borderId="49" xfId="0" applyNumberFormat="1" applyFont="1" applyFill="1" applyBorder="1" applyAlignment="1">
      <alignment horizontal="right" vertical="center"/>
    </xf>
    <xf numFmtId="0" fontId="40" fillId="30" borderId="49" xfId="0" applyFont="1" applyFill="1" applyBorder="1" applyAlignment="1">
      <alignment horizontal="center" vertical="center" wrapText="1"/>
    </xf>
    <xf numFmtId="0" fontId="40" fillId="30" borderId="49" xfId="0" applyFont="1" applyFill="1" applyBorder="1"/>
    <xf numFmtId="0" fontId="42" fillId="30" borderId="17" xfId="0" applyFont="1" applyFill="1" applyBorder="1"/>
    <xf numFmtId="177" fontId="40" fillId="30" borderId="21" xfId="0" applyNumberFormat="1" applyFont="1" applyFill="1" applyBorder="1" applyAlignment="1">
      <alignment horizontal="center" vertical="center" wrapText="1"/>
    </xf>
    <xf numFmtId="0" fontId="40" fillId="30" borderId="21" xfId="0" applyFont="1" applyFill="1" applyBorder="1" applyAlignment="1">
      <alignment horizontal="center" vertical="center"/>
    </xf>
    <xf numFmtId="0" fontId="40" fillId="30" borderId="16" xfId="0" applyFont="1" applyFill="1" applyBorder="1" applyAlignment="1">
      <alignment horizontal="center" vertical="center"/>
    </xf>
    <xf numFmtId="176" fontId="40" fillId="30" borderId="16" xfId="0" applyNumberFormat="1" applyFont="1" applyFill="1" applyBorder="1" applyAlignment="1">
      <alignment horizontal="right" vertical="center"/>
    </xf>
    <xf numFmtId="0" fontId="40" fillId="30" borderId="16" xfId="0" applyFont="1" applyFill="1" applyBorder="1"/>
    <xf numFmtId="0" fontId="43" fillId="30" borderId="17" xfId="0" applyFont="1" applyFill="1" applyBorder="1" applyAlignment="1">
      <alignment horizontal="center" vertical="center" wrapText="1"/>
    </xf>
    <xf numFmtId="0" fontId="40" fillId="30" borderId="0" xfId="0" applyFont="1" applyFill="1" applyAlignment="1">
      <alignment vertical="center"/>
    </xf>
    <xf numFmtId="0" fontId="43" fillId="30" borderId="0" xfId="0" applyFont="1" applyFill="1" applyAlignment="1">
      <alignment horizontal="center" vertical="center"/>
    </xf>
    <xf numFmtId="0" fontId="43" fillId="30" borderId="16" xfId="0" applyFont="1" applyFill="1" applyBorder="1" applyAlignment="1">
      <alignment horizontal="left" vertical="center" wrapText="1"/>
    </xf>
    <xf numFmtId="0" fontId="43" fillId="30" borderId="17" xfId="0" applyFont="1" applyFill="1" applyBorder="1" applyAlignment="1">
      <alignment vertical="center"/>
    </xf>
    <xf numFmtId="0" fontId="40" fillId="30" borderId="0" xfId="0" applyFont="1" applyFill="1"/>
    <xf numFmtId="0" fontId="40" fillId="30" borderId="21" xfId="0" applyNumberFormat="1" applyFont="1" applyFill="1" applyBorder="1" applyAlignment="1">
      <alignment horizontal="center" vertical="center"/>
    </xf>
    <xf numFmtId="0" fontId="40" fillId="30" borderId="16" xfId="0" applyFont="1" applyFill="1" applyBorder="1" applyAlignment="1">
      <alignment vertical="center"/>
    </xf>
    <xf numFmtId="41" fontId="40" fillId="30" borderId="16" xfId="32" applyFont="1" applyFill="1" applyBorder="1" applyAlignment="1">
      <alignment horizontal="center" vertical="center" wrapText="1"/>
    </xf>
    <xf numFmtId="0" fontId="40" fillId="30" borderId="21" xfId="48" applyNumberFormat="1" applyFont="1" applyFill="1" applyBorder="1" applyAlignment="1">
      <alignment horizontal="center" vertical="center"/>
    </xf>
    <xf numFmtId="0" fontId="40" fillId="30" borderId="16" xfId="0" applyFont="1" applyFill="1" applyBorder="1" applyAlignment="1"/>
    <xf numFmtId="0" fontId="40" fillId="30" borderId="16" xfId="48" applyFont="1" applyFill="1" applyBorder="1" applyAlignment="1">
      <alignment horizontal="left" vertical="center" wrapText="1"/>
    </xf>
    <xf numFmtId="0" fontId="40" fillId="30" borderId="16" xfId="48" applyFont="1" applyFill="1" applyBorder="1" applyAlignment="1">
      <alignment horizontal="center" vertical="center"/>
    </xf>
    <xf numFmtId="41" fontId="40" fillId="30" borderId="16" xfId="32" applyFont="1" applyFill="1" applyBorder="1" applyAlignment="1">
      <alignment horizontal="center" vertical="center"/>
    </xf>
    <xf numFmtId="177" fontId="42" fillId="30" borderId="21" xfId="0" applyNumberFormat="1" applyFont="1" applyFill="1" applyBorder="1" applyAlignment="1">
      <alignment horizontal="center" vertical="center" wrapText="1"/>
    </xf>
    <xf numFmtId="0" fontId="42" fillId="30" borderId="16" xfId="0" applyFont="1" applyFill="1" applyBorder="1" applyAlignment="1"/>
    <xf numFmtId="0" fontId="42" fillId="30" borderId="16" xfId="48" applyFont="1" applyFill="1" applyBorder="1" applyAlignment="1">
      <alignment horizontal="left" vertical="center" wrapText="1"/>
    </xf>
    <xf numFmtId="0" fontId="42" fillId="30" borderId="16" xfId="48" applyFont="1" applyFill="1" applyBorder="1" applyAlignment="1">
      <alignment horizontal="center" vertical="center"/>
    </xf>
    <xf numFmtId="0" fontId="42" fillId="30" borderId="0" xfId="0" applyFont="1" applyFill="1" applyBorder="1" applyAlignment="1">
      <alignment horizontal="center" vertical="center"/>
    </xf>
    <xf numFmtId="49" fontId="42" fillId="30" borderId="16" xfId="0" applyNumberFormat="1" applyFont="1" applyFill="1" applyBorder="1" applyAlignment="1">
      <alignment horizontal="center" vertical="center"/>
    </xf>
    <xf numFmtId="0" fontId="42" fillId="30" borderId="16" xfId="32" applyNumberFormat="1" applyFont="1" applyFill="1" applyBorder="1" applyAlignment="1">
      <alignment horizontal="left" vertical="center" wrapText="1"/>
    </xf>
    <xf numFmtId="41" fontId="42" fillId="30" borderId="16" xfId="32" applyFont="1" applyFill="1" applyBorder="1" applyAlignment="1">
      <alignment horizontal="left" vertical="center" wrapText="1"/>
    </xf>
    <xf numFmtId="14" fontId="40" fillId="30" borderId="16" xfId="0" applyNumberFormat="1" applyFont="1" applyFill="1" applyBorder="1" applyAlignment="1">
      <alignment horizontal="center" vertical="center"/>
    </xf>
    <xf numFmtId="0" fontId="42" fillId="30" borderId="0" xfId="0" applyNumberFormat="1" applyFont="1" applyFill="1" applyBorder="1" applyAlignment="1">
      <alignment horizontal="center" vertical="center"/>
    </xf>
    <xf numFmtId="49" fontId="42" fillId="30" borderId="0" xfId="44" applyNumberFormat="1" applyFont="1" applyFill="1" applyBorder="1" applyAlignment="1">
      <alignment horizontal="center" vertical="center" wrapText="1"/>
    </xf>
    <xf numFmtId="49" fontId="42" fillId="30" borderId="16" xfId="44" applyNumberFormat="1" applyFont="1" applyFill="1" applyBorder="1" applyAlignment="1">
      <alignment horizontal="center" vertical="center" wrapText="1"/>
    </xf>
    <xf numFmtId="0" fontId="40" fillId="30" borderId="16" xfId="44" applyFont="1" applyFill="1" applyBorder="1" applyAlignment="1">
      <alignment horizontal="center" vertical="center" wrapText="1"/>
    </xf>
    <xf numFmtId="0" fontId="40" fillId="30" borderId="16" xfId="44" applyFont="1" applyFill="1" applyBorder="1" applyAlignment="1">
      <alignment horizontal="center" vertical="center"/>
    </xf>
    <xf numFmtId="0" fontId="42" fillId="30" borderId="0" xfId="0" applyFont="1" applyFill="1" applyBorder="1" applyAlignment="1">
      <alignment horizontal="center" vertical="center" wrapText="1"/>
    </xf>
    <xf numFmtId="14" fontId="40" fillId="30" borderId="16" xfId="0" applyNumberFormat="1" applyFont="1" applyFill="1" applyBorder="1" applyAlignment="1">
      <alignment horizontal="center" vertical="center" wrapText="1"/>
    </xf>
    <xf numFmtId="178" fontId="40" fillId="30" borderId="16" xfId="0" applyNumberFormat="1" applyFont="1" applyFill="1" applyBorder="1" applyAlignment="1">
      <alignment horizontal="center" vertical="center" wrapText="1"/>
    </xf>
    <xf numFmtId="49" fontId="42" fillId="30" borderId="21" xfId="44" applyNumberFormat="1" applyFont="1" applyFill="1" applyBorder="1" applyAlignment="1">
      <alignment horizontal="center" vertical="center" wrapText="1"/>
    </xf>
    <xf numFmtId="0" fontId="42" fillId="30" borderId="0" xfId="0" applyFont="1" applyFill="1"/>
    <xf numFmtId="49" fontId="42" fillId="30" borderId="16" xfId="44" applyNumberFormat="1" applyFont="1" applyFill="1" applyBorder="1" applyAlignment="1">
      <alignment vertical="center" wrapText="1"/>
    </xf>
    <xf numFmtId="176" fontId="43" fillId="30" borderId="16" xfId="32" applyNumberFormat="1" applyFont="1" applyFill="1" applyBorder="1" applyAlignment="1">
      <alignment horizontal="right" vertical="center"/>
    </xf>
    <xf numFmtId="41" fontId="43" fillId="30" borderId="16" xfId="32" applyFont="1" applyFill="1" applyBorder="1" applyAlignment="1">
      <alignment horizontal="center" vertical="center"/>
    </xf>
    <xf numFmtId="0" fontId="43" fillId="30" borderId="16" xfId="0" applyFont="1" applyFill="1" applyBorder="1" applyAlignment="1">
      <alignment horizontal="center" vertical="center"/>
    </xf>
    <xf numFmtId="0" fontId="42" fillId="30" borderId="17" xfId="0" applyFont="1" applyFill="1" applyBorder="1" applyAlignment="1">
      <alignment wrapText="1"/>
    </xf>
    <xf numFmtId="49" fontId="42" fillId="30" borderId="16" xfId="0" applyNumberFormat="1" applyFont="1" applyFill="1" applyBorder="1" applyAlignment="1">
      <alignment vertical="center"/>
    </xf>
    <xf numFmtId="0" fontId="42" fillId="30" borderId="16" xfId="32" applyNumberFormat="1" applyFont="1" applyFill="1" applyBorder="1" applyAlignment="1">
      <alignment vertical="center" wrapText="1"/>
    </xf>
    <xf numFmtId="0" fontId="42" fillId="30" borderId="16" xfId="0" applyFont="1" applyFill="1" applyBorder="1" applyAlignment="1">
      <alignment horizontal="center" vertical="center" shrinkToFit="1"/>
    </xf>
    <xf numFmtId="0" fontId="42" fillId="30" borderId="34" xfId="44" applyFont="1" applyFill="1" applyBorder="1" applyAlignment="1">
      <alignment vertical="center" wrapText="1"/>
    </xf>
    <xf numFmtId="41" fontId="40" fillId="30" borderId="34" xfId="32" applyFont="1" applyFill="1" applyBorder="1" applyAlignment="1">
      <alignment horizontal="center" vertical="center"/>
    </xf>
    <xf numFmtId="0" fontId="40" fillId="30" borderId="34" xfId="44" applyFont="1" applyFill="1" applyBorder="1" applyAlignment="1">
      <alignment horizontal="center" vertical="center" wrapText="1"/>
    </xf>
    <xf numFmtId="0" fontId="40" fillId="30" borderId="34" xfId="44" applyFont="1" applyFill="1" applyBorder="1" applyAlignment="1">
      <alignment horizontal="center" vertical="center"/>
    </xf>
    <xf numFmtId="0" fontId="40" fillId="30" borderId="34" xfId="0" applyFont="1" applyFill="1" applyBorder="1" applyAlignment="1">
      <alignment horizontal="center" vertical="center" wrapText="1"/>
    </xf>
    <xf numFmtId="0" fontId="42" fillId="30" borderId="34" xfId="44" applyFont="1" applyFill="1" applyBorder="1" applyAlignment="1">
      <alignment horizontal="left" vertical="center" wrapText="1"/>
    </xf>
    <xf numFmtId="49" fontId="40" fillId="30" borderId="16" xfId="44" applyNumberFormat="1" applyFont="1" applyFill="1" applyBorder="1" applyAlignment="1">
      <alignment horizontal="center" vertical="center" wrapText="1"/>
    </xf>
    <xf numFmtId="0" fontId="40" fillId="30" borderId="16" xfId="44" applyFont="1" applyFill="1" applyBorder="1" applyAlignment="1">
      <alignment horizontal="left" vertical="center" wrapText="1"/>
    </xf>
    <xf numFmtId="0" fontId="40" fillId="30" borderId="17" xfId="0" applyFont="1" applyFill="1" applyBorder="1"/>
    <xf numFmtId="49" fontId="40" fillId="30" borderId="16" xfId="0" applyNumberFormat="1" applyFont="1" applyFill="1" applyBorder="1" applyAlignment="1">
      <alignment horizontal="center" vertical="center"/>
    </xf>
    <xf numFmtId="0" fontId="40" fillId="30" borderId="16" xfId="32" applyNumberFormat="1" applyFont="1" applyFill="1" applyBorder="1" applyAlignment="1">
      <alignment horizontal="left" vertical="center" wrapText="1"/>
    </xf>
    <xf numFmtId="41" fontId="40" fillId="30" borderId="16" xfId="32" applyFont="1" applyFill="1" applyBorder="1" applyAlignment="1">
      <alignment horizontal="left" vertical="center" wrapText="1"/>
    </xf>
    <xf numFmtId="0" fontId="43" fillId="30" borderId="17" xfId="0" applyFont="1" applyFill="1" applyBorder="1"/>
    <xf numFmtId="178" fontId="43" fillId="30" borderId="0" xfId="0" applyNumberFormat="1" applyFont="1" applyFill="1" applyAlignment="1">
      <alignment horizontal="center" vertical="center"/>
    </xf>
    <xf numFmtId="0" fontId="40" fillId="30" borderId="16" xfId="0" applyNumberFormat="1" applyFont="1" applyFill="1" applyBorder="1" applyAlignment="1">
      <alignment horizontal="center" vertical="center"/>
    </xf>
    <xf numFmtId="0" fontId="40" fillId="30" borderId="16" xfId="0" applyFont="1" applyFill="1" applyBorder="1" applyAlignment="1">
      <alignment horizontal="left" wrapText="1"/>
    </xf>
    <xf numFmtId="0" fontId="40" fillId="30" borderId="16" xfId="0" applyFont="1" applyFill="1" applyBorder="1" applyAlignment="1">
      <alignment horizontal="center" vertical="center" shrinkToFit="1"/>
    </xf>
    <xf numFmtId="176" fontId="42" fillId="30" borderId="16" xfId="32" applyNumberFormat="1" applyFont="1" applyFill="1" applyBorder="1" applyAlignment="1">
      <alignment horizontal="right" vertical="center" shrinkToFit="1"/>
    </xf>
    <xf numFmtId="0" fontId="42" fillId="30" borderId="17" xfId="0" applyFont="1" applyFill="1" applyBorder="1" applyAlignment="1">
      <alignment horizontal="center" vertical="center" wrapText="1" shrinkToFit="1"/>
    </xf>
    <xf numFmtId="0" fontId="42" fillId="30" borderId="35" xfId="0" applyFont="1" applyFill="1" applyBorder="1" applyAlignment="1">
      <alignment horizontal="center" vertical="center" wrapText="1" shrinkToFit="1"/>
    </xf>
    <xf numFmtId="0" fontId="42" fillId="30" borderId="21" xfId="0" applyFont="1" applyFill="1" applyBorder="1" applyAlignment="1">
      <alignment horizontal="center" vertical="center" wrapText="1" shrinkToFit="1"/>
    </xf>
    <xf numFmtId="0" fontId="42" fillId="30" borderId="35" xfId="0" applyFont="1" applyFill="1" applyBorder="1" applyAlignment="1">
      <alignment horizontal="center" wrapText="1"/>
    </xf>
    <xf numFmtId="0" fontId="42" fillId="30" borderId="0" xfId="0" applyFont="1" applyFill="1" applyAlignment="1">
      <alignment horizontal="center" wrapText="1"/>
    </xf>
    <xf numFmtId="0" fontId="42" fillId="30" borderId="35" xfId="0" applyFont="1" applyFill="1" applyBorder="1" applyAlignment="1">
      <alignment vertical="center" wrapText="1"/>
    </xf>
    <xf numFmtId="0" fontId="0" fillId="30" borderId="21" xfId="0" applyFont="1" applyFill="1" applyBorder="1" applyAlignment="1">
      <alignment horizontal="center"/>
    </xf>
    <xf numFmtId="0" fontId="5" fillId="30" borderId="16" xfId="0" applyFont="1" applyFill="1" applyBorder="1"/>
    <xf numFmtId="0" fontId="5" fillId="30" borderId="16" xfId="0" applyFont="1" applyFill="1" applyBorder="1" applyAlignment="1">
      <alignment horizontal="center"/>
    </xf>
    <xf numFmtId="0" fontId="84" fillId="30" borderId="16" xfId="0" applyFont="1" applyFill="1" applyBorder="1" applyAlignment="1">
      <alignment horizontal="justify"/>
    </xf>
    <xf numFmtId="0" fontId="85" fillId="30" borderId="16" xfId="0" applyFont="1" applyFill="1" applyBorder="1" applyAlignment="1">
      <alignment horizontal="justify"/>
    </xf>
    <xf numFmtId="176" fontId="0" fillId="30" borderId="16" xfId="32" applyNumberFormat="1" applyFont="1" applyFill="1" applyBorder="1" applyAlignment="1">
      <alignment horizontal="right" vertical="center"/>
    </xf>
    <xf numFmtId="176" fontId="0" fillId="30" borderId="16" xfId="0" applyNumberFormat="1" applyFont="1" applyFill="1" applyBorder="1" applyAlignment="1">
      <alignment horizontal="right"/>
    </xf>
    <xf numFmtId="0" fontId="0" fillId="30" borderId="16" xfId="0" applyFont="1" applyFill="1" applyBorder="1" applyAlignment="1">
      <alignment horizontal="center" vertical="center" wrapText="1"/>
    </xf>
    <xf numFmtId="0" fontId="0" fillId="30" borderId="17" xfId="0" applyFont="1" applyFill="1" applyBorder="1" applyAlignment="1">
      <alignment horizontal="center" vertical="center" wrapText="1"/>
    </xf>
    <xf numFmtId="0" fontId="0" fillId="30" borderId="35" xfId="0" applyFont="1" applyFill="1" applyBorder="1" applyAlignment="1">
      <alignment horizontal="center" vertical="center" wrapText="1"/>
    </xf>
    <xf numFmtId="0" fontId="0" fillId="30" borderId="21" xfId="0" applyFont="1" applyFill="1" applyBorder="1" applyAlignment="1">
      <alignment horizontal="center" vertical="center" wrapText="1"/>
    </xf>
    <xf numFmtId="0" fontId="0" fillId="30" borderId="16" xfId="0" applyFont="1" applyFill="1" applyBorder="1" applyAlignment="1">
      <alignment horizontal="center"/>
    </xf>
    <xf numFmtId="176" fontId="42" fillId="0" borderId="16" xfId="204" applyNumberFormat="1" applyFont="1" applyFill="1" applyBorder="1" applyAlignment="1">
      <alignment horizontal="right" vertical="center"/>
    </xf>
    <xf numFmtId="0" fontId="42" fillId="0" borderId="16" xfId="0" applyFont="1" applyFill="1" applyBorder="1" applyAlignment="1">
      <alignment horizontal="justify" vertical="center" wrapText="1"/>
    </xf>
    <xf numFmtId="0" fontId="76" fillId="0" borderId="16" xfId="0" applyFont="1" applyFill="1" applyBorder="1" applyAlignment="1">
      <alignment horizontal="left" vertical="center" wrapText="1"/>
    </xf>
    <xf numFmtId="176" fontId="76" fillId="0" borderId="16" xfId="32" applyNumberFormat="1" applyFont="1" applyFill="1" applyBorder="1" applyAlignment="1">
      <alignment horizontal="right" vertical="center"/>
    </xf>
    <xf numFmtId="0" fontId="76" fillId="0" borderId="16" xfId="0" applyFont="1" applyFill="1" applyBorder="1" applyAlignment="1">
      <alignment horizontal="center" vertical="center" wrapText="1"/>
    </xf>
    <xf numFmtId="0" fontId="76" fillId="0" borderId="17" xfId="0" applyFont="1" applyFill="1" applyBorder="1" applyAlignment="1">
      <alignment horizontal="center" vertical="center" wrapText="1"/>
    </xf>
    <xf numFmtId="0" fontId="76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176" fontId="42" fillId="0" borderId="16" xfId="32" quotePrefix="1" applyNumberFormat="1" applyFont="1" applyFill="1" applyBorder="1" applyAlignment="1">
      <alignment horizontal="right" vertical="center"/>
    </xf>
    <xf numFmtId="0" fontId="42" fillId="0" borderId="0" xfId="0" applyFont="1" applyFill="1" applyAlignment="1">
      <alignment vertical="center" wrapText="1" shrinkToFit="1"/>
    </xf>
    <xf numFmtId="0" fontId="42" fillId="0" borderId="0" xfId="0" applyNumberFormat="1" applyFont="1" applyFill="1" applyAlignment="1">
      <alignment horizontal="center" vertical="center"/>
    </xf>
    <xf numFmtId="49" fontId="42" fillId="0" borderId="14" xfId="0" applyNumberFormat="1" applyFont="1" applyFill="1" applyBorder="1" applyAlignment="1">
      <alignment horizontal="center" vertical="center" wrapText="1"/>
    </xf>
    <xf numFmtId="0" fontId="42" fillId="0" borderId="14" xfId="44" applyNumberFormat="1" applyFont="1" applyFill="1" applyBorder="1" applyAlignment="1">
      <alignment horizontal="center" vertical="center" wrapText="1"/>
    </xf>
    <xf numFmtId="0" fontId="42" fillId="0" borderId="14" xfId="44" applyFont="1" applyFill="1" applyBorder="1" applyAlignment="1">
      <alignment horizontal="justify" vertical="center" wrapText="1"/>
    </xf>
    <xf numFmtId="0" fontId="42" fillId="0" borderId="14" xfId="47" applyFont="1" applyFill="1" applyBorder="1" applyAlignment="1">
      <alignment horizontal="left" vertical="center" wrapText="1"/>
    </xf>
    <xf numFmtId="176" fontId="42" fillId="0" borderId="14" xfId="32" applyNumberFormat="1" applyFont="1" applyFill="1" applyBorder="1" applyAlignment="1">
      <alignment horizontal="right" vertical="center"/>
    </xf>
    <xf numFmtId="0" fontId="42" fillId="0" borderId="36" xfId="0" applyFont="1" applyFill="1" applyBorder="1" applyAlignment="1">
      <alignment horizontal="center" vertical="center" wrapText="1"/>
    </xf>
    <xf numFmtId="0" fontId="42" fillId="0" borderId="14" xfId="44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36" xfId="0" applyNumberFormat="1" applyFont="1" applyFill="1" applyBorder="1" applyAlignment="1">
      <alignment horizontal="center" vertical="center" wrapText="1"/>
    </xf>
    <xf numFmtId="176" fontId="76" fillId="0" borderId="16" xfId="32" applyNumberFormat="1" applyFont="1" applyFill="1" applyBorder="1" applyAlignment="1">
      <alignment horizontal="center" vertical="center"/>
    </xf>
    <xf numFmtId="41" fontId="76" fillId="0" borderId="16" xfId="32" applyFont="1" applyFill="1" applyBorder="1" applyAlignment="1">
      <alignment horizontal="center" vertical="center" wrapText="1"/>
    </xf>
    <xf numFmtId="0" fontId="76" fillId="0" borderId="35" xfId="0" applyFont="1" applyFill="1" applyBorder="1" applyAlignment="1">
      <alignment vertical="center" wrapText="1"/>
    </xf>
    <xf numFmtId="0" fontId="42" fillId="0" borderId="35" xfId="0" applyFont="1" applyFill="1" applyBorder="1" applyAlignment="1">
      <alignment horizontal="center" vertical="center"/>
    </xf>
    <xf numFmtId="0" fontId="42" fillId="0" borderId="0" xfId="0" quotePrefix="1" applyFont="1" applyFill="1" applyAlignment="1">
      <alignment vertical="center"/>
    </xf>
    <xf numFmtId="0" fontId="42" fillId="0" borderId="16" xfId="47" quotePrefix="1" applyFont="1" applyFill="1" applyBorder="1" applyAlignment="1">
      <alignment horizontal="left"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40" xfId="0" applyNumberFormat="1" applyFont="1" applyFill="1" applyBorder="1" applyAlignment="1">
      <alignment horizontal="center" vertical="center" wrapText="1"/>
    </xf>
    <xf numFmtId="0" fontId="42" fillId="0" borderId="40" xfId="0" applyFont="1" applyFill="1" applyBorder="1" applyAlignment="1">
      <alignment horizontal="center" vertical="center" wrapText="1"/>
    </xf>
    <xf numFmtId="0" fontId="42" fillId="0" borderId="48" xfId="0" applyFont="1" applyFill="1" applyBorder="1" applyAlignment="1">
      <alignment vertical="center" wrapText="1"/>
    </xf>
    <xf numFmtId="176" fontId="42" fillId="0" borderId="16" xfId="1238" applyNumberFormat="1" applyFont="1" applyFill="1" applyBorder="1" applyAlignment="1">
      <alignment horizontal="right" vertical="center"/>
    </xf>
    <xf numFmtId="179" fontId="42" fillId="0" borderId="16" xfId="0" applyNumberFormat="1" applyFont="1" applyFill="1" applyBorder="1" applyAlignment="1">
      <alignment horizontal="center" vertical="center" wrapText="1"/>
    </xf>
    <xf numFmtId="176" fontId="42" fillId="0" borderId="16" xfId="1184" applyNumberFormat="1" applyFont="1" applyFill="1" applyBorder="1" applyAlignment="1">
      <alignment horizontal="right" vertical="center"/>
    </xf>
    <xf numFmtId="176" fontId="42" fillId="0" borderId="16" xfId="32" applyNumberFormat="1" applyFont="1" applyFill="1" applyBorder="1" applyAlignment="1">
      <alignment vertical="center"/>
    </xf>
    <xf numFmtId="0" fontId="42" fillId="0" borderId="0" xfId="44" applyFont="1" applyFill="1" applyBorder="1" applyAlignment="1">
      <alignment horizontal="justify" vertical="center" wrapText="1"/>
    </xf>
    <xf numFmtId="0" fontId="42" fillId="0" borderId="0" xfId="47" applyFont="1" applyFill="1" applyBorder="1" applyAlignment="1">
      <alignment horizontal="left" vertical="center" wrapText="1"/>
    </xf>
    <xf numFmtId="176" fontId="42" fillId="0" borderId="0" xfId="32" applyNumberFormat="1" applyFont="1" applyFill="1" applyAlignment="1">
      <alignment horizontal="right" vertical="center"/>
    </xf>
    <xf numFmtId="41" fontId="42" fillId="0" borderId="16" xfId="1746" applyFont="1" applyFill="1" applyBorder="1" applyAlignment="1">
      <alignment horizontal="center" vertical="center" wrapText="1"/>
    </xf>
    <xf numFmtId="176" fontId="42" fillId="0" borderId="16" xfId="1746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vertical="center"/>
    </xf>
    <xf numFmtId="0" fontId="42" fillId="0" borderId="14" xfId="0" applyFont="1" applyFill="1" applyBorder="1" applyAlignment="1">
      <alignment horizontal="left" vertical="center" wrapText="1" shrinkToFit="1"/>
    </xf>
    <xf numFmtId="0" fontId="42" fillId="0" borderId="14" xfId="0" applyFont="1" applyFill="1" applyBorder="1" applyAlignment="1">
      <alignment horizontal="left" vertical="center" wrapText="1"/>
    </xf>
    <xf numFmtId="178" fontId="0" fillId="0" borderId="0" xfId="0" applyNumberFormat="1" applyFont="1" applyFill="1" applyBorder="1" applyAlignment="1">
      <alignment vertical="center"/>
    </xf>
    <xf numFmtId="0" fontId="42" fillId="0" borderId="0" xfId="0" applyNumberFormat="1" applyFont="1" applyFill="1" applyBorder="1" applyAlignment="1">
      <alignment vertical="center" wrapText="1"/>
    </xf>
    <xf numFmtId="0" fontId="42" fillId="0" borderId="16" xfId="45" applyFont="1" applyFill="1" applyBorder="1" applyAlignment="1">
      <alignment vertical="center" wrapText="1"/>
    </xf>
    <xf numFmtId="178" fontId="42" fillId="0" borderId="0" xfId="45" applyNumberFormat="1" applyFont="1" applyFill="1" applyBorder="1" applyAlignment="1">
      <alignment vertical="center" wrapText="1"/>
    </xf>
    <xf numFmtId="0" fontId="42" fillId="0" borderId="0" xfId="45" applyNumberFormat="1" applyFont="1" applyFill="1" applyBorder="1" applyAlignment="1">
      <alignment vertical="center" wrapText="1"/>
    </xf>
    <xf numFmtId="176" fontId="42" fillId="0" borderId="16" xfId="343" applyNumberFormat="1" applyFont="1" applyFill="1" applyBorder="1" applyAlignment="1">
      <alignment horizontal="right" vertical="center"/>
    </xf>
    <xf numFmtId="41" fontId="42" fillId="0" borderId="16" xfId="343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0" fontId="46" fillId="0" borderId="16" xfId="0" applyNumberFormat="1" applyFont="1" applyFill="1" applyBorder="1" applyAlignment="1">
      <alignment horizontal="center" vertical="center" wrapText="1"/>
    </xf>
    <xf numFmtId="0" fontId="46" fillId="0" borderId="34" xfId="0" applyNumberFormat="1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left" vertical="center" wrapText="1"/>
    </xf>
    <xf numFmtId="176" fontId="46" fillId="0" borderId="16" xfId="1400" applyNumberFormat="1" applyFont="1" applyFill="1" applyBorder="1" applyAlignment="1">
      <alignment horizontal="right" vertical="center"/>
    </xf>
    <xf numFmtId="41" fontId="46" fillId="0" borderId="16" xfId="1400" applyFont="1" applyFill="1" applyBorder="1" applyAlignment="1">
      <alignment horizontal="center" vertical="center" wrapText="1"/>
    </xf>
    <xf numFmtId="14" fontId="46" fillId="0" borderId="16" xfId="0" applyNumberFormat="1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left" vertical="center"/>
    </xf>
    <xf numFmtId="0" fontId="46" fillId="0" borderId="0" xfId="0" applyFont="1" applyFill="1" applyAlignment="1">
      <alignment horizontal="center" vertical="center"/>
    </xf>
    <xf numFmtId="176" fontId="46" fillId="0" borderId="16" xfId="1292" applyNumberFormat="1" applyFont="1" applyFill="1" applyBorder="1" applyAlignment="1">
      <alignment horizontal="right" vertical="center"/>
    </xf>
    <xf numFmtId="41" fontId="46" fillId="0" borderId="16" xfId="1292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left" vertical="center" wrapText="1"/>
    </xf>
    <xf numFmtId="0" fontId="46" fillId="0" borderId="16" xfId="0" applyFont="1" applyFill="1" applyBorder="1" applyAlignment="1">
      <alignment horizontal="center" vertical="center"/>
    </xf>
    <xf numFmtId="0" fontId="46" fillId="0" borderId="14" xfId="0" applyNumberFormat="1" applyFont="1" applyFill="1" applyBorder="1" applyAlignment="1">
      <alignment horizontal="center" vertical="center" wrapText="1"/>
    </xf>
    <xf numFmtId="3" fontId="46" fillId="0" borderId="16" xfId="0" applyNumberFormat="1" applyFont="1" applyFill="1" applyBorder="1" applyAlignment="1">
      <alignment horizontal="left" vertical="center" wrapText="1"/>
    </xf>
    <xf numFmtId="176" fontId="46" fillId="0" borderId="16" xfId="1346" applyNumberFormat="1" applyFont="1" applyFill="1" applyBorder="1" applyAlignment="1">
      <alignment horizontal="right" vertical="center"/>
    </xf>
    <xf numFmtId="41" fontId="46" fillId="0" borderId="16" xfId="1346" applyFont="1" applyFill="1" applyBorder="1" applyAlignment="1">
      <alignment horizontal="center" vertical="center" wrapText="1"/>
    </xf>
    <xf numFmtId="0" fontId="46" fillId="0" borderId="22" xfId="0" applyNumberFormat="1" applyFont="1" applyFill="1" applyBorder="1" applyAlignment="1">
      <alignment horizontal="center" vertical="center" wrapText="1"/>
    </xf>
    <xf numFmtId="176" fontId="46" fillId="0" borderId="16" xfId="1454" applyNumberFormat="1" applyFont="1" applyFill="1" applyBorder="1" applyAlignment="1">
      <alignment horizontal="right" vertical="center"/>
    </xf>
    <xf numFmtId="41" fontId="46" fillId="0" borderId="16" xfId="1454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left" vertical="center" wrapText="1" shrinkToFit="1"/>
    </xf>
    <xf numFmtId="176" fontId="46" fillId="0" borderId="16" xfId="1508" applyNumberFormat="1" applyFont="1" applyFill="1" applyBorder="1" applyAlignment="1">
      <alignment horizontal="right" vertical="center"/>
    </xf>
    <xf numFmtId="41" fontId="46" fillId="0" borderId="16" xfId="1508" applyFont="1" applyFill="1" applyBorder="1" applyAlignment="1">
      <alignment horizontal="center" vertical="center" wrapText="1"/>
    </xf>
    <xf numFmtId="176" fontId="46" fillId="0" borderId="16" xfId="1558" applyNumberFormat="1" applyFont="1" applyFill="1" applyBorder="1" applyAlignment="1">
      <alignment horizontal="right" vertical="center"/>
    </xf>
    <xf numFmtId="41" fontId="46" fillId="0" borderId="16" xfId="1558" applyFont="1" applyFill="1" applyBorder="1" applyAlignment="1">
      <alignment horizontal="center" vertical="center" wrapText="1"/>
    </xf>
    <xf numFmtId="0" fontId="86" fillId="0" borderId="16" xfId="0" applyFont="1" applyFill="1" applyBorder="1" applyAlignment="1">
      <alignment horizontal="left" vertical="center" wrapText="1"/>
    </xf>
    <xf numFmtId="178" fontId="42" fillId="0" borderId="0" xfId="0" applyNumberFormat="1" applyFont="1" applyFill="1" applyAlignment="1">
      <alignment horizontal="center" vertical="center"/>
    </xf>
    <xf numFmtId="176" fontId="8" fillId="0" borderId="10" xfId="0" applyNumberFormat="1" applyFont="1" applyBorder="1" applyAlignment="1">
      <alignment horizontal="right"/>
    </xf>
    <xf numFmtId="49" fontId="38" fillId="25" borderId="42" xfId="0" applyNumberFormat="1" applyFont="1" applyFill="1" applyBorder="1" applyAlignment="1">
      <alignment horizontal="center" vertical="center" wrapText="1"/>
    </xf>
    <xf numFmtId="49" fontId="38" fillId="25" borderId="4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37" fillId="25" borderId="50" xfId="0" applyNumberFormat="1" applyFont="1" applyFill="1" applyBorder="1" applyAlignment="1">
      <alignment horizontal="center" vertical="center" wrapText="1"/>
    </xf>
    <xf numFmtId="49" fontId="37" fillId="25" borderId="41" xfId="0" applyNumberFormat="1" applyFont="1" applyFill="1" applyBorder="1" applyAlignment="1">
      <alignment horizontal="center" vertical="center" wrapText="1"/>
    </xf>
    <xf numFmtId="49" fontId="16" fillId="25" borderId="50" xfId="0" applyNumberFormat="1" applyFont="1" applyFill="1" applyBorder="1" applyAlignment="1">
      <alignment horizontal="center" vertical="center" wrapText="1"/>
    </xf>
    <xf numFmtId="49" fontId="16" fillId="25" borderId="31" xfId="0" applyNumberFormat="1" applyFont="1" applyFill="1" applyBorder="1" applyAlignment="1">
      <alignment horizontal="center" vertical="center" wrapText="1"/>
    </xf>
    <xf numFmtId="49" fontId="17" fillId="25" borderId="42" xfId="0" applyNumberFormat="1" applyFont="1" applyFill="1" applyBorder="1" applyAlignment="1">
      <alignment horizontal="center" vertical="center" wrapText="1"/>
    </xf>
    <xf numFmtId="49" fontId="17" fillId="25" borderId="43" xfId="0" applyNumberFormat="1" applyFont="1" applyFill="1" applyBorder="1" applyAlignment="1">
      <alignment horizontal="center" vertical="center" wrapText="1"/>
    </xf>
    <xf numFmtId="49" fontId="16" fillId="25" borderId="51" xfId="0" applyNumberFormat="1" applyFont="1" applyFill="1" applyBorder="1" applyAlignment="1">
      <alignment horizontal="center" vertical="center" wrapText="1"/>
    </xf>
    <xf numFmtId="49" fontId="16" fillId="25" borderId="32" xfId="0" applyNumberFormat="1" applyFont="1" applyFill="1" applyBorder="1" applyAlignment="1">
      <alignment horizontal="center" vertical="center" wrapText="1"/>
    </xf>
    <xf numFmtId="49" fontId="16" fillId="25" borderId="41" xfId="0" applyNumberFormat="1" applyFont="1" applyFill="1" applyBorder="1" applyAlignment="1">
      <alignment horizontal="center" vertical="center" wrapText="1"/>
    </xf>
    <xf numFmtId="49" fontId="17" fillId="25" borderId="52" xfId="0" applyNumberFormat="1" applyFont="1" applyFill="1" applyBorder="1" applyAlignment="1">
      <alignment horizontal="center" vertical="center" wrapText="1"/>
    </xf>
    <xf numFmtId="49" fontId="17" fillId="25" borderId="53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/>
    </xf>
    <xf numFmtId="0" fontId="76" fillId="0" borderId="10" xfId="0" applyFont="1" applyFill="1" applyBorder="1" applyAlignment="1">
      <alignment horizontal="right" vertical="center"/>
    </xf>
    <xf numFmtId="0" fontId="47" fillId="0" borderId="0" xfId="0" applyFont="1" applyFill="1" applyAlignment="1">
      <alignment horizontal="center" vertical="center"/>
    </xf>
    <xf numFmtId="176" fontId="47" fillId="0" borderId="0" xfId="0" applyNumberFormat="1" applyFont="1" applyFill="1" applyAlignment="1">
      <alignment horizontal="center" vertical="center"/>
    </xf>
    <xf numFmtId="0" fontId="46" fillId="0" borderId="10" xfId="0" applyFont="1" applyFill="1" applyBorder="1" applyAlignment="1">
      <alignment horizontal="left" vertical="center"/>
    </xf>
    <xf numFmtId="176" fontId="46" fillId="0" borderId="10" xfId="0" applyNumberFormat="1" applyFont="1" applyFill="1" applyBorder="1" applyAlignment="1">
      <alignment horizontal="left" vertical="center"/>
    </xf>
    <xf numFmtId="0" fontId="76" fillId="0" borderId="10" xfId="0" applyFont="1" applyFill="1" applyBorder="1" applyAlignment="1">
      <alignment horizontal="left" vertical="center"/>
    </xf>
    <xf numFmtId="0" fontId="76" fillId="0" borderId="10" xfId="0" applyFont="1" applyFill="1" applyBorder="1" applyAlignment="1">
      <alignment horizontal="left" vertical="center" wrapText="1"/>
    </xf>
    <xf numFmtId="176" fontId="76" fillId="0" borderId="10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left"/>
    </xf>
    <xf numFmtId="176" fontId="47" fillId="0" borderId="0" xfId="0" applyNumberFormat="1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 wrapText="1"/>
    </xf>
  </cellXfs>
  <cellStyles count="1962">
    <cellStyle name="??&amp;O?&amp;H?_x0008_??_x0007__x0001__x0001_" xfId="52"/>
    <cellStyle name="20% - 강조색1" xfId="1" builtinId="30" customBuiltin="1"/>
    <cellStyle name="20% - 강조색1 2" xfId="512"/>
    <cellStyle name="20% - 강조색1 3" xfId="577"/>
    <cellStyle name="20% - 강조색2" xfId="2" builtinId="34" customBuiltin="1"/>
    <cellStyle name="20% - 강조색2 2" xfId="513"/>
    <cellStyle name="20% - 강조색2 3" xfId="576"/>
    <cellStyle name="20% - 강조색3" xfId="3" builtinId="38" customBuiltin="1"/>
    <cellStyle name="20% - 강조색3 2" xfId="514"/>
    <cellStyle name="20% - 강조색3 3" xfId="574"/>
    <cellStyle name="20% - 강조색4" xfId="4" builtinId="42" customBuiltin="1"/>
    <cellStyle name="20% - 강조색4 2" xfId="515"/>
    <cellStyle name="20% - 강조색4 3" xfId="572"/>
    <cellStyle name="20% - 강조색5" xfId="5" builtinId="46" customBuiltin="1"/>
    <cellStyle name="20% - 강조색6" xfId="6" builtinId="50" customBuiltin="1"/>
    <cellStyle name="20% - 강조색6 2" xfId="516"/>
    <cellStyle name="20% - 강조색6 3" xfId="569"/>
    <cellStyle name="20% - Accent1" xfId="53"/>
    <cellStyle name="20% - Accent1 10" xfId="719"/>
    <cellStyle name="20% - Accent1 11" xfId="772"/>
    <cellStyle name="20% - Accent1 12" xfId="825"/>
    <cellStyle name="20% - Accent1 13" xfId="878"/>
    <cellStyle name="20% - Accent1 14" xfId="931"/>
    <cellStyle name="20% - Accent1 15" xfId="984"/>
    <cellStyle name="20% - Accent1 16" xfId="1037"/>
    <cellStyle name="20% - Accent1 17" xfId="1088"/>
    <cellStyle name="20% - Accent1 18" xfId="1143"/>
    <cellStyle name="20% - Accent1 19" xfId="1197"/>
    <cellStyle name="20% - Accent1 2" xfId="145"/>
    <cellStyle name="20% - Accent1 20" xfId="1251"/>
    <cellStyle name="20% - Accent1 21" xfId="1305"/>
    <cellStyle name="20% - Accent1 22" xfId="1359"/>
    <cellStyle name="20% - Accent1 23" xfId="1413"/>
    <cellStyle name="20% - Accent1 24" xfId="1467"/>
    <cellStyle name="20% - Accent1 25" xfId="1521"/>
    <cellStyle name="20% - Accent1 26" xfId="1567"/>
    <cellStyle name="20% - Accent1 27" xfId="1607"/>
    <cellStyle name="20% - Accent1 28" xfId="1643"/>
    <cellStyle name="20% - Accent1 29" xfId="1715"/>
    <cellStyle name="20% - Accent1 3" xfId="249"/>
    <cellStyle name="20% - Accent1 30" xfId="1792"/>
    <cellStyle name="20% - Accent1 31" xfId="1750"/>
    <cellStyle name="20% - Accent1 32" xfId="1869"/>
    <cellStyle name="20% - Accent1 33" xfId="1928"/>
    <cellStyle name="20% - Accent1 4" xfId="302"/>
    <cellStyle name="20% - Accent1 5" xfId="356"/>
    <cellStyle name="20% - Accent1 6" xfId="401"/>
    <cellStyle name="20% - Accent1 7" xfId="441"/>
    <cellStyle name="20% - Accent1 8" xfId="477"/>
    <cellStyle name="20% - Accent1 9" xfId="617"/>
    <cellStyle name="20% - Accent2" xfId="54"/>
    <cellStyle name="20% - Accent2 10" xfId="718"/>
    <cellStyle name="20% - Accent2 11" xfId="771"/>
    <cellStyle name="20% - Accent2 12" xfId="824"/>
    <cellStyle name="20% - Accent2 13" xfId="877"/>
    <cellStyle name="20% - Accent2 14" xfId="930"/>
    <cellStyle name="20% - Accent2 15" xfId="983"/>
    <cellStyle name="20% - Accent2 16" xfId="1036"/>
    <cellStyle name="20% - Accent2 17" xfId="1087"/>
    <cellStyle name="20% - Accent2 18" xfId="1142"/>
    <cellStyle name="20% - Accent2 19" xfId="1196"/>
    <cellStyle name="20% - Accent2 2" xfId="146"/>
    <cellStyle name="20% - Accent2 20" xfId="1250"/>
    <cellStyle name="20% - Accent2 21" xfId="1304"/>
    <cellStyle name="20% - Accent2 22" xfId="1358"/>
    <cellStyle name="20% - Accent2 23" xfId="1412"/>
    <cellStyle name="20% - Accent2 24" xfId="1466"/>
    <cellStyle name="20% - Accent2 25" xfId="1520"/>
    <cellStyle name="20% - Accent2 26" xfId="1566"/>
    <cellStyle name="20% - Accent2 27" xfId="1606"/>
    <cellStyle name="20% - Accent2 28" xfId="1642"/>
    <cellStyle name="20% - Accent2 29" xfId="1714"/>
    <cellStyle name="20% - Accent2 3" xfId="248"/>
    <cellStyle name="20% - Accent2 30" xfId="1791"/>
    <cellStyle name="20% - Accent2 31" xfId="1751"/>
    <cellStyle name="20% - Accent2 32" xfId="1868"/>
    <cellStyle name="20% - Accent2 33" xfId="1927"/>
    <cellStyle name="20% - Accent2 4" xfId="301"/>
    <cellStyle name="20% - Accent2 5" xfId="355"/>
    <cellStyle name="20% - Accent2 6" xfId="400"/>
    <cellStyle name="20% - Accent2 7" xfId="440"/>
    <cellStyle name="20% - Accent2 8" xfId="476"/>
    <cellStyle name="20% - Accent2 9" xfId="618"/>
    <cellStyle name="20% - Accent3" xfId="55"/>
    <cellStyle name="20% - Accent3 10" xfId="717"/>
    <cellStyle name="20% - Accent3 11" xfId="770"/>
    <cellStyle name="20% - Accent3 12" xfId="823"/>
    <cellStyle name="20% - Accent3 13" xfId="876"/>
    <cellStyle name="20% - Accent3 14" xfId="929"/>
    <cellStyle name="20% - Accent3 15" xfId="982"/>
    <cellStyle name="20% - Accent3 16" xfId="1035"/>
    <cellStyle name="20% - Accent3 17" xfId="1086"/>
    <cellStyle name="20% - Accent3 18" xfId="1141"/>
    <cellStyle name="20% - Accent3 19" xfId="1195"/>
    <cellStyle name="20% - Accent3 2" xfId="147"/>
    <cellStyle name="20% - Accent3 20" xfId="1249"/>
    <cellStyle name="20% - Accent3 21" xfId="1303"/>
    <cellStyle name="20% - Accent3 22" xfId="1357"/>
    <cellStyle name="20% - Accent3 23" xfId="1411"/>
    <cellStyle name="20% - Accent3 24" xfId="1465"/>
    <cellStyle name="20% - Accent3 25" xfId="1519"/>
    <cellStyle name="20% - Accent3 26" xfId="1565"/>
    <cellStyle name="20% - Accent3 27" xfId="1605"/>
    <cellStyle name="20% - Accent3 28" xfId="1641"/>
    <cellStyle name="20% - Accent3 29" xfId="1713"/>
    <cellStyle name="20% - Accent3 3" xfId="247"/>
    <cellStyle name="20% - Accent3 30" xfId="1790"/>
    <cellStyle name="20% - Accent3 31" xfId="1752"/>
    <cellStyle name="20% - Accent3 32" xfId="1867"/>
    <cellStyle name="20% - Accent3 33" xfId="1926"/>
    <cellStyle name="20% - Accent3 4" xfId="300"/>
    <cellStyle name="20% - Accent3 5" xfId="354"/>
    <cellStyle name="20% - Accent3 6" xfId="399"/>
    <cellStyle name="20% - Accent3 7" xfId="439"/>
    <cellStyle name="20% - Accent3 8" xfId="475"/>
    <cellStyle name="20% - Accent3 9" xfId="619"/>
    <cellStyle name="20% - Accent4" xfId="56"/>
    <cellStyle name="20% - Accent4 10" xfId="716"/>
    <cellStyle name="20% - Accent4 11" xfId="769"/>
    <cellStyle name="20% - Accent4 12" xfId="822"/>
    <cellStyle name="20% - Accent4 13" xfId="875"/>
    <cellStyle name="20% - Accent4 14" xfId="928"/>
    <cellStyle name="20% - Accent4 15" xfId="981"/>
    <cellStyle name="20% - Accent4 16" xfId="1034"/>
    <cellStyle name="20% - Accent4 17" xfId="1083"/>
    <cellStyle name="20% - Accent4 18" xfId="1140"/>
    <cellStyle name="20% - Accent4 19" xfId="1194"/>
    <cellStyle name="20% - Accent4 2" xfId="148"/>
    <cellStyle name="20% - Accent4 20" xfId="1248"/>
    <cellStyle name="20% - Accent4 21" xfId="1302"/>
    <cellStyle name="20% - Accent4 22" xfId="1356"/>
    <cellStyle name="20% - Accent4 23" xfId="1410"/>
    <cellStyle name="20% - Accent4 24" xfId="1464"/>
    <cellStyle name="20% - Accent4 25" xfId="1518"/>
    <cellStyle name="20% - Accent4 26" xfId="1564"/>
    <cellStyle name="20% - Accent4 27" xfId="1604"/>
    <cellStyle name="20% - Accent4 28" xfId="1640"/>
    <cellStyle name="20% - Accent4 29" xfId="1712"/>
    <cellStyle name="20% - Accent4 3" xfId="246"/>
    <cellStyle name="20% - Accent4 30" xfId="1789"/>
    <cellStyle name="20% - Accent4 31" xfId="1753"/>
    <cellStyle name="20% - Accent4 32" xfId="1866"/>
    <cellStyle name="20% - Accent4 33" xfId="1925"/>
    <cellStyle name="20% - Accent4 4" xfId="299"/>
    <cellStyle name="20% - Accent4 5" xfId="353"/>
    <cellStyle name="20% - Accent4 6" xfId="398"/>
    <cellStyle name="20% - Accent4 7" xfId="438"/>
    <cellStyle name="20% - Accent4 8" xfId="474"/>
    <cellStyle name="20% - Accent4 9" xfId="620"/>
    <cellStyle name="20% - Accent5" xfId="57"/>
    <cellStyle name="20% - Accent5 10" xfId="715"/>
    <cellStyle name="20% - Accent5 11" xfId="768"/>
    <cellStyle name="20% - Accent5 12" xfId="821"/>
    <cellStyle name="20% - Accent5 13" xfId="874"/>
    <cellStyle name="20% - Accent5 14" xfId="927"/>
    <cellStyle name="20% - Accent5 15" xfId="980"/>
    <cellStyle name="20% - Accent5 16" xfId="1033"/>
    <cellStyle name="20% - Accent5 17" xfId="1082"/>
    <cellStyle name="20% - Accent5 18" xfId="1139"/>
    <cellStyle name="20% - Accent5 19" xfId="1193"/>
    <cellStyle name="20% - Accent5 2" xfId="149"/>
    <cellStyle name="20% - Accent5 20" xfId="1247"/>
    <cellStyle name="20% - Accent5 21" xfId="1301"/>
    <cellStyle name="20% - Accent5 22" xfId="1355"/>
    <cellStyle name="20% - Accent5 23" xfId="1409"/>
    <cellStyle name="20% - Accent5 24" xfId="1463"/>
    <cellStyle name="20% - Accent5 25" xfId="1517"/>
    <cellStyle name="20% - Accent5 26" xfId="1563"/>
    <cellStyle name="20% - Accent5 27" xfId="1603"/>
    <cellStyle name="20% - Accent5 28" xfId="1639"/>
    <cellStyle name="20% - Accent5 29" xfId="1711"/>
    <cellStyle name="20% - Accent5 3" xfId="245"/>
    <cellStyle name="20% - Accent5 30" xfId="1788"/>
    <cellStyle name="20% - Accent5 31" xfId="1754"/>
    <cellStyle name="20% - Accent5 32" xfId="1865"/>
    <cellStyle name="20% - Accent5 33" xfId="1924"/>
    <cellStyle name="20% - Accent5 4" xfId="298"/>
    <cellStyle name="20% - Accent5 5" xfId="352"/>
    <cellStyle name="20% - Accent5 6" xfId="397"/>
    <cellStyle name="20% - Accent5 7" xfId="437"/>
    <cellStyle name="20% - Accent5 8" xfId="473"/>
    <cellStyle name="20% - Accent5 9" xfId="621"/>
    <cellStyle name="20% - Accent6" xfId="58"/>
    <cellStyle name="20% - Accent6 10" xfId="712"/>
    <cellStyle name="20% - Accent6 11" xfId="765"/>
    <cellStyle name="20% - Accent6 12" xfId="818"/>
    <cellStyle name="20% - Accent6 13" xfId="871"/>
    <cellStyle name="20% - Accent6 14" xfId="924"/>
    <cellStyle name="20% - Accent6 15" xfId="977"/>
    <cellStyle name="20% - Accent6 16" xfId="1030"/>
    <cellStyle name="20% - Accent6 17" xfId="1080"/>
    <cellStyle name="20% - Accent6 18" xfId="1136"/>
    <cellStyle name="20% - Accent6 19" xfId="1190"/>
    <cellStyle name="20% - Accent6 2" xfId="150"/>
    <cellStyle name="20% - Accent6 20" xfId="1244"/>
    <cellStyle name="20% - Accent6 21" xfId="1298"/>
    <cellStyle name="20% - Accent6 22" xfId="1352"/>
    <cellStyle name="20% - Accent6 23" xfId="1406"/>
    <cellStyle name="20% - Accent6 24" xfId="1460"/>
    <cellStyle name="20% - Accent6 25" xfId="1514"/>
    <cellStyle name="20% - Accent6 26" xfId="1560"/>
    <cellStyle name="20% - Accent6 27" xfId="1600"/>
    <cellStyle name="20% - Accent6 28" xfId="1636"/>
    <cellStyle name="20% - Accent6 29" xfId="1709"/>
    <cellStyle name="20% - Accent6 3" xfId="242"/>
    <cellStyle name="20% - Accent6 30" xfId="1785"/>
    <cellStyle name="20% - Accent6 31" xfId="1760"/>
    <cellStyle name="20% - Accent6 32" xfId="1864"/>
    <cellStyle name="20% - Accent6 33" xfId="1921"/>
    <cellStyle name="20% - Accent6 4" xfId="295"/>
    <cellStyle name="20% - Accent6 5" xfId="349"/>
    <cellStyle name="20% - Accent6 6" xfId="394"/>
    <cellStyle name="20% - Accent6 7" xfId="434"/>
    <cellStyle name="20% - Accent6 8" xfId="470"/>
    <cellStyle name="20% - Accent6 9" xfId="622"/>
    <cellStyle name="40% - 강조색1" xfId="7" builtinId="31" customBuiltin="1"/>
    <cellStyle name="40% - 강조색1 2" xfId="517"/>
    <cellStyle name="40% - 강조색1 3" xfId="567"/>
    <cellStyle name="40% - 강조색2" xfId="8" builtinId="35" customBuiltin="1"/>
    <cellStyle name="40% - 강조색3" xfId="9" builtinId="39" customBuiltin="1"/>
    <cellStyle name="40% - 강조색3 2" xfId="518"/>
    <cellStyle name="40% - 강조색3 3" xfId="566"/>
    <cellStyle name="40% - 강조색4" xfId="10" builtinId="43" customBuiltin="1"/>
    <cellStyle name="40% - 강조색4 2" xfId="519"/>
    <cellStyle name="40% - 강조색4 3" xfId="565"/>
    <cellStyle name="40% - 강조색5" xfId="11" builtinId="47" customBuiltin="1"/>
    <cellStyle name="40% - 강조색5 2" xfId="520"/>
    <cellStyle name="40% - 강조색5 3" xfId="559"/>
    <cellStyle name="40% - 강조색6" xfId="12" builtinId="51" customBuiltin="1"/>
    <cellStyle name="40% - 강조색6 2" xfId="521"/>
    <cellStyle name="40% - 강조색6 3" xfId="558"/>
    <cellStyle name="40% - Accent1" xfId="59"/>
    <cellStyle name="40% - Accent1 10" xfId="699"/>
    <cellStyle name="40% - Accent1 11" xfId="752"/>
    <cellStyle name="40% - Accent1 12" xfId="805"/>
    <cellStyle name="40% - Accent1 13" xfId="858"/>
    <cellStyle name="40% - Accent1 14" xfId="911"/>
    <cellStyle name="40% - Accent1 15" xfId="964"/>
    <cellStyle name="40% - Accent1 16" xfId="1018"/>
    <cellStyle name="40% - Accent1 17" xfId="1068"/>
    <cellStyle name="40% - Accent1 18" xfId="1123"/>
    <cellStyle name="40% - Accent1 19" xfId="1176"/>
    <cellStyle name="40% - Accent1 2" xfId="156"/>
    <cellStyle name="40% - Accent1 20" xfId="1230"/>
    <cellStyle name="40% - Accent1 21" xfId="1284"/>
    <cellStyle name="40% - Accent1 22" xfId="1338"/>
    <cellStyle name="40% - Accent1 23" xfId="1392"/>
    <cellStyle name="40% - Accent1 24" xfId="1446"/>
    <cellStyle name="40% - Accent1 25" xfId="1500"/>
    <cellStyle name="40% - Accent1 26" xfId="1551"/>
    <cellStyle name="40% - Accent1 27" xfId="1592"/>
    <cellStyle name="40% - Accent1 28" xfId="1628"/>
    <cellStyle name="40% - Accent1 29" xfId="1705"/>
    <cellStyle name="40% - Accent1 3" xfId="228"/>
    <cellStyle name="40% - Accent1 30" xfId="1771"/>
    <cellStyle name="40% - Accent1 31" xfId="1779"/>
    <cellStyle name="40% - Accent1 32" xfId="1862"/>
    <cellStyle name="40% - Accent1 33" xfId="1913"/>
    <cellStyle name="40% - Accent1 4" xfId="282"/>
    <cellStyle name="40% - Accent1 5" xfId="335"/>
    <cellStyle name="40% - Accent1 6" xfId="386"/>
    <cellStyle name="40% - Accent1 7" xfId="426"/>
    <cellStyle name="40% - Accent1 8" xfId="462"/>
    <cellStyle name="40% - Accent1 9" xfId="628"/>
    <cellStyle name="40% - Accent2" xfId="60"/>
    <cellStyle name="40% - Accent2 10" xfId="698"/>
    <cellStyle name="40% - Accent2 11" xfId="751"/>
    <cellStyle name="40% - Accent2 12" xfId="804"/>
    <cellStyle name="40% - Accent2 13" xfId="857"/>
    <cellStyle name="40% - Accent2 14" xfId="910"/>
    <cellStyle name="40% - Accent2 15" xfId="963"/>
    <cellStyle name="40% - Accent2 16" xfId="1017"/>
    <cellStyle name="40% - Accent2 17" xfId="1067"/>
    <cellStyle name="40% - Accent2 18" xfId="1122"/>
    <cellStyle name="40% - Accent2 19" xfId="1175"/>
    <cellStyle name="40% - Accent2 2" xfId="157"/>
    <cellStyle name="40% - Accent2 20" xfId="1229"/>
    <cellStyle name="40% - Accent2 21" xfId="1283"/>
    <cellStyle name="40% - Accent2 22" xfId="1337"/>
    <cellStyle name="40% - Accent2 23" xfId="1391"/>
    <cellStyle name="40% - Accent2 24" xfId="1445"/>
    <cellStyle name="40% - Accent2 25" xfId="1499"/>
    <cellStyle name="40% - Accent2 26" xfId="1550"/>
    <cellStyle name="40% - Accent2 27" xfId="1591"/>
    <cellStyle name="40% - Accent2 28" xfId="1627"/>
    <cellStyle name="40% - Accent2 29" xfId="1704"/>
    <cellStyle name="40% - Accent2 3" xfId="227"/>
    <cellStyle name="40% - Accent2 30" xfId="1770"/>
    <cellStyle name="40% - Accent2 31" xfId="1780"/>
    <cellStyle name="40% - Accent2 32" xfId="1861"/>
    <cellStyle name="40% - Accent2 33" xfId="1912"/>
    <cellStyle name="40% - Accent2 4" xfId="281"/>
    <cellStyle name="40% - Accent2 5" xfId="334"/>
    <cellStyle name="40% - Accent2 6" xfId="385"/>
    <cellStyle name="40% - Accent2 7" xfId="425"/>
    <cellStyle name="40% - Accent2 8" xfId="461"/>
    <cellStyle name="40% - Accent2 9" xfId="629"/>
    <cellStyle name="40% - Accent3" xfId="61"/>
    <cellStyle name="40% - Accent3 10" xfId="697"/>
    <cellStyle name="40% - Accent3 11" xfId="750"/>
    <cellStyle name="40% - Accent3 12" xfId="803"/>
    <cellStyle name="40% - Accent3 13" xfId="856"/>
    <cellStyle name="40% - Accent3 14" xfId="909"/>
    <cellStyle name="40% - Accent3 15" xfId="962"/>
    <cellStyle name="40% - Accent3 16" xfId="1016"/>
    <cellStyle name="40% - Accent3 17" xfId="1066"/>
    <cellStyle name="40% - Accent3 18" xfId="1121"/>
    <cellStyle name="40% - Accent3 19" xfId="1174"/>
    <cellStyle name="40% - Accent3 2" xfId="158"/>
    <cellStyle name="40% - Accent3 20" xfId="1228"/>
    <cellStyle name="40% - Accent3 21" xfId="1282"/>
    <cellStyle name="40% - Accent3 22" xfId="1336"/>
    <cellStyle name="40% - Accent3 23" xfId="1390"/>
    <cellStyle name="40% - Accent3 24" xfId="1444"/>
    <cellStyle name="40% - Accent3 25" xfId="1498"/>
    <cellStyle name="40% - Accent3 26" xfId="1549"/>
    <cellStyle name="40% - Accent3 27" xfId="1590"/>
    <cellStyle name="40% - Accent3 28" xfId="1626"/>
    <cellStyle name="40% - Accent3 29" xfId="1703"/>
    <cellStyle name="40% - Accent3 3" xfId="226"/>
    <cellStyle name="40% - Accent3 30" xfId="1769"/>
    <cellStyle name="40% - Accent3 31" xfId="1781"/>
    <cellStyle name="40% - Accent3 32" xfId="1860"/>
    <cellStyle name="40% - Accent3 33" xfId="1911"/>
    <cellStyle name="40% - Accent3 4" xfId="280"/>
    <cellStyle name="40% - Accent3 5" xfId="333"/>
    <cellStyle name="40% - Accent3 6" xfId="384"/>
    <cellStyle name="40% - Accent3 7" xfId="424"/>
    <cellStyle name="40% - Accent3 8" xfId="460"/>
    <cellStyle name="40% - Accent3 9" xfId="630"/>
    <cellStyle name="40% - Accent4" xfId="62"/>
    <cellStyle name="40% - Accent4 10" xfId="696"/>
    <cellStyle name="40% - Accent4 11" xfId="749"/>
    <cellStyle name="40% - Accent4 12" xfId="802"/>
    <cellStyle name="40% - Accent4 13" xfId="855"/>
    <cellStyle name="40% - Accent4 14" xfId="908"/>
    <cellStyle name="40% - Accent4 15" xfId="961"/>
    <cellStyle name="40% - Accent4 16" xfId="1015"/>
    <cellStyle name="40% - Accent4 17" xfId="1065"/>
    <cellStyle name="40% - Accent4 18" xfId="1120"/>
    <cellStyle name="40% - Accent4 19" xfId="1173"/>
    <cellStyle name="40% - Accent4 2" xfId="159"/>
    <cellStyle name="40% - Accent4 20" xfId="1227"/>
    <cellStyle name="40% - Accent4 21" xfId="1281"/>
    <cellStyle name="40% - Accent4 22" xfId="1335"/>
    <cellStyle name="40% - Accent4 23" xfId="1389"/>
    <cellStyle name="40% - Accent4 24" xfId="1443"/>
    <cellStyle name="40% - Accent4 25" xfId="1497"/>
    <cellStyle name="40% - Accent4 26" xfId="1548"/>
    <cellStyle name="40% - Accent4 27" xfId="1589"/>
    <cellStyle name="40% - Accent4 28" xfId="1625"/>
    <cellStyle name="40% - Accent4 29" xfId="1702"/>
    <cellStyle name="40% - Accent4 3" xfId="225"/>
    <cellStyle name="40% - Accent4 30" xfId="1768"/>
    <cellStyle name="40% - Accent4 31" xfId="1782"/>
    <cellStyle name="40% - Accent4 32" xfId="1845"/>
    <cellStyle name="40% - Accent4 33" xfId="1910"/>
    <cellStyle name="40% - Accent4 4" xfId="279"/>
    <cellStyle name="40% - Accent4 5" xfId="332"/>
    <cellStyle name="40% - Accent4 6" xfId="383"/>
    <cellStyle name="40% - Accent4 7" xfId="423"/>
    <cellStyle name="40% - Accent4 8" xfId="459"/>
    <cellStyle name="40% - Accent4 9" xfId="631"/>
    <cellStyle name="40% - Accent5" xfId="63"/>
    <cellStyle name="40% - Accent5 10" xfId="695"/>
    <cellStyle name="40% - Accent5 11" xfId="748"/>
    <cellStyle name="40% - Accent5 12" xfId="801"/>
    <cellStyle name="40% - Accent5 13" xfId="854"/>
    <cellStyle name="40% - Accent5 14" xfId="907"/>
    <cellStyle name="40% - Accent5 15" xfId="960"/>
    <cellStyle name="40% - Accent5 16" xfId="1014"/>
    <cellStyle name="40% - Accent5 17" xfId="1064"/>
    <cellStyle name="40% - Accent5 18" xfId="1119"/>
    <cellStyle name="40% - Accent5 19" xfId="1172"/>
    <cellStyle name="40% - Accent5 2" xfId="160"/>
    <cellStyle name="40% - Accent5 20" xfId="1226"/>
    <cellStyle name="40% - Accent5 21" xfId="1280"/>
    <cellStyle name="40% - Accent5 22" xfId="1334"/>
    <cellStyle name="40% - Accent5 23" xfId="1388"/>
    <cellStyle name="40% - Accent5 24" xfId="1442"/>
    <cellStyle name="40% - Accent5 25" xfId="1496"/>
    <cellStyle name="40% - Accent5 26" xfId="1547"/>
    <cellStyle name="40% - Accent5 27" xfId="1588"/>
    <cellStyle name="40% - Accent5 28" xfId="1624"/>
    <cellStyle name="40% - Accent5 29" xfId="1700"/>
    <cellStyle name="40% - Accent5 3" xfId="224"/>
    <cellStyle name="40% - Accent5 30" xfId="1767"/>
    <cellStyle name="40% - Accent5 31" xfId="1784"/>
    <cellStyle name="40% - Accent5 32" xfId="1844"/>
    <cellStyle name="40% - Accent5 33" xfId="1909"/>
    <cellStyle name="40% - Accent5 4" xfId="278"/>
    <cellStyle name="40% - Accent5 5" xfId="331"/>
    <cellStyle name="40% - Accent5 6" xfId="382"/>
    <cellStyle name="40% - Accent5 7" xfId="422"/>
    <cellStyle name="40% - Accent5 8" xfId="458"/>
    <cellStyle name="40% - Accent5 9" xfId="632"/>
    <cellStyle name="40% - Accent6" xfId="64"/>
    <cellStyle name="40% - Accent6 10" xfId="694"/>
    <cellStyle name="40% - Accent6 11" xfId="747"/>
    <cellStyle name="40% - Accent6 12" xfId="800"/>
    <cellStyle name="40% - Accent6 13" xfId="853"/>
    <cellStyle name="40% - Accent6 14" xfId="906"/>
    <cellStyle name="40% - Accent6 15" xfId="959"/>
    <cellStyle name="40% - Accent6 16" xfId="1013"/>
    <cellStyle name="40% - Accent6 17" xfId="1063"/>
    <cellStyle name="40% - Accent6 18" xfId="1118"/>
    <cellStyle name="40% - Accent6 19" xfId="1171"/>
    <cellStyle name="40% - Accent6 2" xfId="161"/>
    <cellStyle name="40% - Accent6 20" xfId="1225"/>
    <cellStyle name="40% - Accent6 21" xfId="1279"/>
    <cellStyle name="40% - Accent6 22" xfId="1333"/>
    <cellStyle name="40% - Accent6 23" xfId="1387"/>
    <cellStyle name="40% - Accent6 24" xfId="1441"/>
    <cellStyle name="40% - Accent6 25" xfId="1495"/>
    <cellStyle name="40% - Accent6 26" xfId="1546"/>
    <cellStyle name="40% - Accent6 27" xfId="1587"/>
    <cellStyle name="40% - Accent6 28" xfId="1623"/>
    <cellStyle name="40% - Accent6 29" xfId="1698"/>
    <cellStyle name="40% - Accent6 3" xfId="223"/>
    <cellStyle name="40% - Accent6 30" xfId="1766"/>
    <cellStyle name="40% - Accent6 31" xfId="1794"/>
    <cellStyle name="40% - Accent6 32" xfId="1843"/>
    <cellStyle name="40% - Accent6 33" xfId="1908"/>
    <cellStyle name="40% - Accent6 4" xfId="277"/>
    <cellStyle name="40% - Accent6 5" xfId="330"/>
    <cellStyle name="40% - Accent6 6" xfId="381"/>
    <cellStyle name="40% - Accent6 7" xfId="421"/>
    <cellStyle name="40% - Accent6 8" xfId="457"/>
    <cellStyle name="40% - Accent6 9" xfId="633"/>
    <cellStyle name="60% - 강조색1" xfId="13" builtinId="32" customBuiltin="1"/>
    <cellStyle name="60% - 강조색1 2" xfId="522"/>
    <cellStyle name="60% - 강조색1 3" xfId="557"/>
    <cellStyle name="60% - 강조색2" xfId="14" builtinId="36" customBuiltin="1"/>
    <cellStyle name="60% - 강조색2 2" xfId="523"/>
    <cellStyle name="60% - 강조색2 3" xfId="556"/>
    <cellStyle name="60% - 강조색3" xfId="15" builtinId="40" customBuiltin="1"/>
    <cellStyle name="60% - 강조색3 2" xfId="524"/>
    <cellStyle name="60% - 강조색3 3" xfId="555"/>
    <cellStyle name="60% - 강조색4" xfId="16" builtinId="44" customBuiltin="1"/>
    <cellStyle name="60% - 강조색4 2" xfId="525"/>
    <cellStyle name="60% - 강조색4 3" xfId="554"/>
    <cellStyle name="60% - 강조색5" xfId="17" builtinId="48" customBuiltin="1"/>
    <cellStyle name="60% - 강조색5 2" xfId="526"/>
    <cellStyle name="60% - 강조색5 3" xfId="553"/>
    <cellStyle name="60% - 강조색6" xfId="18" builtinId="52" customBuiltin="1"/>
    <cellStyle name="60% - 강조색6 2" xfId="527"/>
    <cellStyle name="60% - 강조색6 3" xfId="552"/>
    <cellStyle name="60% - Accent1" xfId="65"/>
    <cellStyle name="60% - Accent1 10" xfId="609"/>
    <cellStyle name="60% - Accent1 11" xfId="738"/>
    <cellStyle name="60% - Accent1 12" xfId="791"/>
    <cellStyle name="60% - Accent1 13" xfId="844"/>
    <cellStyle name="60% - Accent1 14" xfId="897"/>
    <cellStyle name="60% - Accent1 15" xfId="950"/>
    <cellStyle name="60% - Accent1 16" xfId="1003"/>
    <cellStyle name="60% - Accent1 17" xfId="1058"/>
    <cellStyle name="60% - Accent1 18" xfId="1105"/>
    <cellStyle name="60% - Accent1 19" xfId="1162"/>
    <cellStyle name="60% - Accent1 2" xfId="167"/>
    <cellStyle name="60% - Accent1 20" xfId="1216"/>
    <cellStyle name="60% - Accent1 21" xfId="1270"/>
    <cellStyle name="60% - Accent1 22" xfId="1324"/>
    <cellStyle name="60% - Accent1 23" xfId="1378"/>
    <cellStyle name="60% - Accent1 24" xfId="1432"/>
    <cellStyle name="60% - Accent1 25" xfId="1486"/>
    <cellStyle name="60% - Accent1 26" xfId="1540"/>
    <cellStyle name="60% - Accent1 27" xfId="1582"/>
    <cellStyle name="60% - Accent1 28" xfId="1619"/>
    <cellStyle name="60% - Accent1 29" xfId="1689"/>
    <cellStyle name="60% - Accent1 3" xfId="137"/>
    <cellStyle name="60% - Accent1 30" xfId="1716"/>
    <cellStyle name="60% - Accent1 31" xfId="1833"/>
    <cellStyle name="60% - Accent1 32" xfId="1841"/>
    <cellStyle name="60% - Accent1 33" xfId="1870"/>
    <cellStyle name="60% - Accent1 4" xfId="268"/>
    <cellStyle name="60% - Accent1 5" xfId="321"/>
    <cellStyle name="60% - Accent1 6" xfId="375"/>
    <cellStyle name="60% - Accent1 7" xfId="416"/>
    <cellStyle name="60% - Accent1 8" xfId="453"/>
    <cellStyle name="60% - Accent1 9" xfId="639"/>
    <cellStyle name="60% - Accent2" xfId="66"/>
    <cellStyle name="60% - Accent2 10" xfId="688"/>
    <cellStyle name="60% - Accent2 11" xfId="741"/>
    <cellStyle name="60% - Accent2 12" xfId="794"/>
    <cellStyle name="60% - Accent2 13" xfId="847"/>
    <cellStyle name="60% - Accent2 14" xfId="900"/>
    <cellStyle name="60% - Accent2 15" xfId="953"/>
    <cellStyle name="60% - Accent2 16" xfId="1006"/>
    <cellStyle name="60% - Accent2 17" xfId="1000"/>
    <cellStyle name="60% - Accent2 18" xfId="1112"/>
    <cellStyle name="60% - Accent2 19" xfId="1165"/>
    <cellStyle name="60% - Accent2 2" xfId="168"/>
    <cellStyle name="60% - Accent2 20" xfId="1219"/>
    <cellStyle name="60% - Accent2 21" xfId="1273"/>
    <cellStyle name="60% - Accent2 22" xfId="1327"/>
    <cellStyle name="60% - Accent2 23" xfId="1381"/>
    <cellStyle name="60% - Accent2 24" xfId="1435"/>
    <cellStyle name="60% - Accent2 25" xfId="1489"/>
    <cellStyle name="60% - Accent2 26" xfId="1543"/>
    <cellStyle name="60% - Accent2 27" xfId="1585"/>
    <cellStyle name="60% - Accent2 28" xfId="1622"/>
    <cellStyle name="60% - Accent2 29" xfId="1687"/>
    <cellStyle name="60% - Accent2 3" xfId="217"/>
    <cellStyle name="60% - Accent2 30" xfId="1759"/>
    <cellStyle name="60% - Accent2 31" xfId="1834"/>
    <cellStyle name="60% - Accent2 32" xfId="1840"/>
    <cellStyle name="60% - Accent2 33" xfId="1907"/>
    <cellStyle name="60% - Accent2 4" xfId="271"/>
    <cellStyle name="60% - Accent2 5" xfId="324"/>
    <cellStyle name="60% - Accent2 6" xfId="378"/>
    <cellStyle name="60% - Accent2 7" xfId="419"/>
    <cellStyle name="60% - Accent2 8" xfId="456"/>
    <cellStyle name="60% - Accent2 9" xfId="640"/>
    <cellStyle name="60% - Accent3" xfId="67"/>
    <cellStyle name="60% - Accent3 10" xfId="687"/>
    <cellStyle name="60% - Accent3 11" xfId="740"/>
    <cellStyle name="60% - Accent3 12" xfId="793"/>
    <cellStyle name="60% - Accent3 13" xfId="846"/>
    <cellStyle name="60% - Accent3 14" xfId="899"/>
    <cellStyle name="60% - Accent3 15" xfId="952"/>
    <cellStyle name="60% - Accent3 16" xfId="1005"/>
    <cellStyle name="60% - Accent3 17" xfId="999"/>
    <cellStyle name="60% - Accent3 18" xfId="1111"/>
    <cellStyle name="60% - Accent3 19" xfId="1164"/>
    <cellStyle name="60% - Accent3 2" xfId="169"/>
    <cellStyle name="60% - Accent3 20" xfId="1218"/>
    <cellStyle name="60% - Accent3 21" xfId="1272"/>
    <cellStyle name="60% - Accent3 22" xfId="1326"/>
    <cellStyle name="60% - Accent3 23" xfId="1380"/>
    <cellStyle name="60% - Accent3 24" xfId="1434"/>
    <cellStyle name="60% - Accent3 25" xfId="1488"/>
    <cellStyle name="60% - Accent3 26" xfId="1542"/>
    <cellStyle name="60% - Accent3 27" xfId="1584"/>
    <cellStyle name="60% - Accent3 28" xfId="1621"/>
    <cellStyle name="60% - Accent3 29" xfId="1685"/>
    <cellStyle name="60% - Accent3 3" xfId="216"/>
    <cellStyle name="60% - Accent3 30" xfId="1758"/>
    <cellStyle name="60% - Accent3 31" xfId="1835"/>
    <cellStyle name="60% - Accent3 32" xfId="1839"/>
    <cellStyle name="60% - Accent3 33" xfId="1906"/>
    <cellStyle name="60% - Accent3 4" xfId="270"/>
    <cellStyle name="60% - Accent3 5" xfId="323"/>
    <cellStyle name="60% - Accent3 6" xfId="377"/>
    <cellStyle name="60% - Accent3 7" xfId="418"/>
    <cellStyle name="60% - Accent3 8" xfId="455"/>
    <cellStyle name="60% - Accent3 9" xfId="641"/>
    <cellStyle name="60% - Accent4" xfId="68"/>
    <cellStyle name="60% - Accent4 10" xfId="686"/>
    <cellStyle name="60% - Accent4 11" xfId="610"/>
    <cellStyle name="60% - Accent4 12" xfId="735"/>
    <cellStyle name="60% - Accent4 13" xfId="788"/>
    <cellStyle name="60% - Accent4 14" xfId="841"/>
    <cellStyle name="60% - Accent4 15" xfId="894"/>
    <cellStyle name="60% - Accent4 16" xfId="947"/>
    <cellStyle name="60% - Accent4 17" xfId="995"/>
    <cellStyle name="60% - Accent4 18" xfId="1110"/>
    <cellStyle name="60% - Accent4 19" xfId="1101"/>
    <cellStyle name="60% - Accent4 2" xfId="170"/>
    <cellStyle name="60% - Accent4 20" xfId="1159"/>
    <cellStyle name="60% - Accent4 21" xfId="1213"/>
    <cellStyle name="60% - Accent4 22" xfId="1267"/>
    <cellStyle name="60% - Accent4 23" xfId="1321"/>
    <cellStyle name="60% - Accent4 24" xfId="1375"/>
    <cellStyle name="60% - Accent4 25" xfId="1429"/>
    <cellStyle name="60% - Accent4 26" xfId="1483"/>
    <cellStyle name="60% - Accent4 27" xfId="1537"/>
    <cellStyle name="60% - Accent4 28" xfId="1579"/>
    <cellStyle name="60% - Accent4 29" xfId="1683"/>
    <cellStyle name="60% - Accent4 3" xfId="215"/>
    <cellStyle name="60% - Accent4 30" xfId="1757"/>
    <cellStyle name="60% - Accent4 31" xfId="1836"/>
    <cellStyle name="60% - Accent4 32" xfId="1808"/>
    <cellStyle name="60% - Accent4 33" xfId="1905"/>
    <cellStyle name="60% - Accent4 4" xfId="138"/>
    <cellStyle name="60% - Accent4 5" xfId="265"/>
    <cellStyle name="60% - Accent4 6" xfId="318"/>
    <cellStyle name="60% - Accent4 7" xfId="372"/>
    <cellStyle name="60% - Accent4 8" xfId="413"/>
    <cellStyle name="60% - Accent4 9" xfId="642"/>
    <cellStyle name="60% - Accent5" xfId="69"/>
    <cellStyle name="60% - Accent5 10" xfId="685"/>
    <cellStyle name="60% - Accent5 11" xfId="611"/>
    <cellStyle name="60% - Accent5 12" xfId="734"/>
    <cellStyle name="60% - Accent5 13" xfId="787"/>
    <cellStyle name="60% - Accent5 14" xfId="840"/>
    <cellStyle name="60% - Accent5 15" xfId="893"/>
    <cellStyle name="60% - Accent5 16" xfId="946"/>
    <cellStyle name="60% - Accent5 17" xfId="994"/>
    <cellStyle name="60% - Accent5 18" xfId="1109"/>
    <cellStyle name="60% - Accent5 19" xfId="1100"/>
    <cellStyle name="60% - Accent5 2" xfId="171"/>
    <cellStyle name="60% - Accent5 20" xfId="1158"/>
    <cellStyle name="60% - Accent5 21" xfId="1212"/>
    <cellStyle name="60% - Accent5 22" xfId="1266"/>
    <cellStyle name="60% - Accent5 23" xfId="1320"/>
    <cellStyle name="60% - Accent5 24" xfId="1374"/>
    <cellStyle name="60% - Accent5 25" xfId="1428"/>
    <cellStyle name="60% - Accent5 26" xfId="1482"/>
    <cellStyle name="60% - Accent5 27" xfId="1536"/>
    <cellStyle name="60% - Accent5 28" xfId="1578"/>
    <cellStyle name="60% - Accent5 29" xfId="1681"/>
    <cellStyle name="60% - Accent5 3" xfId="214"/>
    <cellStyle name="60% - Accent5 30" xfId="1756"/>
    <cellStyle name="60% - Accent5 31" xfId="1837"/>
    <cellStyle name="60% - Accent5 32" xfId="1807"/>
    <cellStyle name="60% - Accent5 33" xfId="1904"/>
    <cellStyle name="60% - Accent5 4" xfId="139"/>
    <cellStyle name="60% - Accent5 5" xfId="264"/>
    <cellStyle name="60% - Accent5 6" xfId="317"/>
    <cellStyle name="60% - Accent5 7" xfId="371"/>
    <cellStyle name="60% - Accent5 8" xfId="412"/>
    <cellStyle name="60% - Accent5 9" xfId="643"/>
    <cellStyle name="60% - Accent6" xfId="70"/>
    <cellStyle name="60% - Accent6 10" xfId="684"/>
    <cellStyle name="60% - Accent6 11" xfId="612"/>
    <cellStyle name="60% - Accent6 12" xfId="730"/>
    <cellStyle name="60% - Accent6 13" xfId="783"/>
    <cellStyle name="60% - Accent6 14" xfId="836"/>
    <cellStyle name="60% - Accent6 15" xfId="889"/>
    <cellStyle name="60% - Accent6 16" xfId="942"/>
    <cellStyle name="60% - Accent6 17" xfId="989"/>
    <cellStyle name="60% - Accent6 18" xfId="1053"/>
    <cellStyle name="60% - Accent6 19" xfId="1095"/>
    <cellStyle name="60% - Accent6 2" xfId="172"/>
    <cellStyle name="60% - Accent6 20" xfId="1154"/>
    <cellStyle name="60% - Accent6 21" xfId="1208"/>
    <cellStyle name="60% - Accent6 22" xfId="1262"/>
    <cellStyle name="60% - Accent6 23" xfId="1316"/>
    <cellStyle name="60% - Accent6 24" xfId="1370"/>
    <cellStyle name="60% - Accent6 25" xfId="1424"/>
    <cellStyle name="60% - Accent6 26" xfId="1478"/>
    <cellStyle name="60% - Accent6 27" xfId="1532"/>
    <cellStyle name="60% - Accent6 28" xfId="1574"/>
    <cellStyle name="60% - Accent6 29" xfId="1679"/>
    <cellStyle name="60% - Accent6 3" xfId="213"/>
    <cellStyle name="60% - Accent6 30" xfId="1755"/>
    <cellStyle name="60% - Accent6 31" xfId="1838"/>
    <cellStyle name="60% - Accent6 32" xfId="1803"/>
    <cellStyle name="60% - Accent6 33" xfId="1903"/>
    <cellStyle name="60% - Accent6 4" xfId="140"/>
    <cellStyle name="60% - Accent6 5" xfId="260"/>
    <cellStyle name="60% - Accent6 6" xfId="313"/>
    <cellStyle name="60% - Accent6 7" xfId="367"/>
    <cellStyle name="60% - Accent6 8" xfId="408"/>
    <cellStyle name="60% - Accent6 9" xfId="644"/>
    <cellStyle name="강조색1" xfId="19" builtinId="29" customBuiltin="1"/>
    <cellStyle name="강조색1 2" xfId="560"/>
    <cellStyle name="강조색1 3" xfId="590"/>
    <cellStyle name="강조색2" xfId="20" builtinId="33" customBuiltin="1"/>
    <cellStyle name="강조색2 2" xfId="561"/>
    <cellStyle name="강조색2 3" xfId="591"/>
    <cellStyle name="강조색3" xfId="21" builtinId="37" customBuiltin="1"/>
    <cellStyle name="강조색3 2" xfId="562"/>
    <cellStyle name="강조색3 3" xfId="592"/>
    <cellStyle name="강조색4" xfId="22" builtinId="41" customBuiltin="1"/>
    <cellStyle name="강조색4 2" xfId="563"/>
    <cellStyle name="강조색4 3" xfId="593"/>
    <cellStyle name="강조색5" xfId="23" builtinId="45" customBuiltin="1"/>
    <cellStyle name="강조색6" xfId="24" builtinId="49" customBuiltin="1"/>
    <cellStyle name="강조색6 2" xfId="564"/>
    <cellStyle name="강조색6 3" xfId="594"/>
    <cellStyle name="경고문" xfId="25" builtinId="11" customBuiltin="1"/>
    <cellStyle name="계산" xfId="26" builtinId="22" customBuiltin="1"/>
    <cellStyle name="계산 2" xfId="570"/>
    <cellStyle name="계산 3" xfId="596"/>
    <cellStyle name="나쁨" xfId="27" builtinId="27" customBuiltin="1"/>
    <cellStyle name="나쁨 2" xfId="568"/>
    <cellStyle name="나쁨 3" xfId="595"/>
    <cellStyle name="뒤에 오는 하이퍼링크_수량및단가산출서(동순천~광양)" xfId="71"/>
    <cellStyle name="똿뗦먛귟_PRODUCT DETAIL Q1" xfId="72"/>
    <cellStyle name="메모" xfId="28" builtinId="10" customBuiltin="1"/>
    <cellStyle name="메모 10" xfId="126"/>
    <cellStyle name="메모 10 10" xfId="551"/>
    <cellStyle name="메모 10 11" xfId="657"/>
    <cellStyle name="메모 10 12" xfId="671"/>
    <cellStyle name="메모 10 13" xfId="637"/>
    <cellStyle name="메모 10 14" xfId="690"/>
    <cellStyle name="메모 10 15" xfId="743"/>
    <cellStyle name="메모 10 16" xfId="796"/>
    <cellStyle name="메모 10 17" xfId="849"/>
    <cellStyle name="메모 10 18" xfId="902"/>
    <cellStyle name="메모 10 19" xfId="904"/>
    <cellStyle name="메모 10 2" xfId="185"/>
    <cellStyle name="메모 10 20" xfId="1010"/>
    <cellStyle name="메모 10 21" xfId="1056"/>
    <cellStyle name="메모 10 22" xfId="1114"/>
    <cellStyle name="메모 10 23" xfId="1167"/>
    <cellStyle name="메모 10 24" xfId="1221"/>
    <cellStyle name="메모 10 25" xfId="1275"/>
    <cellStyle name="메모 10 26" xfId="1329"/>
    <cellStyle name="메모 10 27" xfId="1383"/>
    <cellStyle name="메모 10 28" xfId="1437"/>
    <cellStyle name="메모 10 29" xfId="1491"/>
    <cellStyle name="메모 10 3" xfId="199"/>
    <cellStyle name="메모 10 30" xfId="1545"/>
    <cellStyle name="메모 10 31" xfId="1680"/>
    <cellStyle name="메모 10 32" xfId="1727"/>
    <cellStyle name="메모 10 33" xfId="1741"/>
    <cellStyle name="메모 10 34" xfId="1846"/>
    <cellStyle name="메모 10 35" xfId="1745"/>
    <cellStyle name="메모 10 36" xfId="1902"/>
    <cellStyle name="메모 10 4" xfId="165"/>
    <cellStyle name="메모 10 5" xfId="219"/>
    <cellStyle name="메모 10 6" xfId="273"/>
    <cellStyle name="메모 10 7" xfId="326"/>
    <cellStyle name="메모 10 8" xfId="380"/>
    <cellStyle name="메모 10 9" xfId="530"/>
    <cellStyle name="메모 11" xfId="134"/>
    <cellStyle name="메모 11 10" xfId="550"/>
    <cellStyle name="메모 11 11" xfId="658"/>
    <cellStyle name="메모 11 12" xfId="656"/>
    <cellStyle name="메모 11 13" xfId="672"/>
    <cellStyle name="메모 11 14" xfId="636"/>
    <cellStyle name="메모 11 15" xfId="691"/>
    <cellStyle name="메모 11 16" xfId="744"/>
    <cellStyle name="메모 11 17" xfId="797"/>
    <cellStyle name="메모 11 18" xfId="850"/>
    <cellStyle name="메모 11 19" xfId="905"/>
    <cellStyle name="메모 11 2" xfId="186"/>
    <cellStyle name="메모 11 20" xfId="903"/>
    <cellStyle name="메모 11 21" xfId="1011"/>
    <cellStyle name="메모 11 22" xfId="1060"/>
    <cellStyle name="메모 11 23" xfId="1115"/>
    <cellStyle name="메모 11 24" xfId="1168"/>
    <cellStyle name="메모 11 25" xfId="1222"/>
    <cellStyle name="메모 11 26" xfId="1276"/>
    <cellStyle name="메모 11 27" xfId="1330"/>
    <cellStyle name="메모 11 28" xfId="1384"/>
    <cellStyle name="메모 11 29" xfId="1438"/>
    <cellStyle name="메모 11 3" xfId="184"/>
    <cellStyle name="메모 11 30" xfId="1492"/>
    <cellStyle name="메모 11 31" xfId="1682"/>
    <cellStyle name="메모 11 32" xfId="1728"/>
    <cellStyle name="메모 11 33" xfId="1726"/>
    <cellStyle name="메모 11 34" xfId="1847"/>
    <cellStyle name="메모 11 35" xfId="1744"/>
    <cellStyle name="메모 11 36" xfId="1747"/>
    <cellStyle name="메모 11 4" xfId="200"/>
    <cellStyle name="메모 11 5" xfId="164"/>
    <cellStyle name="메모 11 6" xfId="220"/>
    <cellStyle name="메모 11 7" xfId="274"/>
    <cellStyle name="메모 11 8" xfId="327"/>
    <cellStyle name="메모 11 9" xfId="531"/>
    <cellStyle name="메모 12" xfId="135"/>
    <cellStyle name="메모 12 10" xfId="549"/>
    <cellStyle name="메모 12 11" xfId="659"/>
    <cellStyle name="메모 12 12" xfId="655"/>
    <cellStyle name="메모 12 13" xfId="673"/>
    <cellStyle name="메모 12 14" xfId="635"/>
    <cellStyle name="메모 12 15" xfId="692"/>
    <cellStyle name="메모 12 16" xfId="745"/>
    <cellStyle name="메모 12 17" xfId="798"/>
    <cellStyle name="메모 12 18" xfId="851"/>
    <cellStyle name="메모 12 19" xfId="912"/>
    <cellStyle name="메모 12 2" xfId="187"/>
    <cellStyle name="메모 12 20" xfId="955"/>
    <cellStyle name="메모 12 21" xfId="1012"/>
    <cellStyle name="메모 12 22" xfId="1061"/>
    <cellStyle name="메모 12 23" xfId="1116"/>
    <cellStyle name="메모 12 24" xfId="1169"/>
    <cellStyle name="메모 12 25" xfId="1223"/>
    <cellStyle name="메모 12 26" xfId="1277"/>
    <cellStyle name="메모 12 27" xfId="1331"/>
    <cellStyle name="메모 12 28" xfId="1385"/>
    <cellStyle name="메모 12 29" xfId="1439"/>
    <cellStyle name="메모 12 3" xfId="183"/>
    <cellStyle name="메모 12 30" xfId="1493"/>
    <cellStyle name="메모 12 31" xfId="1684"/>
    <cellStyle name="메모 12 32" xfId="1729"/>
    <cellStyle name="메모 12 33" xfId="1725"/>
    <cellStyle name="메모 12 34" xfId="1848"/>
    <cellStyle name="메모 12 35" xfId="1743"/>
    <cellStyle name="메모 12 36" xfId="1748"/>
    <cellStyle name="메모 12 4" xfId="201"/>
    <cellStyle name="메모 12 5" xfId="163"/>
    <cellStyle name="메모 12 6" xfId="221"/>
    <cellStyle name="메모 12 7" xfId="275"/>
    <cellStyle name="메모 12 8" xfId="328"/>
    <cellStyle name="메모 12 9" xfId="532"/>
    <cellStyle name="메모 13" xfId="124"/>
    <cellStyle name="메모 13 10" xfId="511"/>
    <cellStyle name="메모 13 11" xfId="660"/>
    <cellStyle name="메모 13 12" xfId="654"/>
    <cellStyle name="메모 13 13" xfId="674"/>
    <cellStyle name="메모 13 14" xfId="634"/>
    <cellStyle name="메모 13 15" xfId="693"/>
    <cellStyle name="메모 13 16" xfId="746"/>
    <cellStyle name="메모 13 17" xfId="799"/>
    <cellStyle name="메모 13 18" xfId="852"/>
    <cellStyle name="메모 13 19" xfId="919"/>
    <cellStyle name="메모 13 2" xfId="188"/>
    <cellStyle name="메모 13 20" xfId="956"/>
    <cellStyle name="메모 13 21" xfId="1025"/>
    <cellStyle name="메모 13 22" xfId="1062"/>
    <cellStyle name="메모 13 23" xfId="1117"/>
    <cellStyle name="메모 13 24" xfId="1170"/>
    <cellStyle name="메모 13 25" xfId="1224"/>
    <cellStyle name="메모 13 26" xfId="1278"/>
    <cellStyle name="메모 13 27" xfId="1332"/>
    <cellStyle name="메모 13 28" xfId="1386"/>
    <cellStyle name="메모 13 29" xfId="1440"/>
    <cellStyle name="메모 13 3" xfId="182"/>
    <cellStyle name="메모 13 30" xfId="1494"/>
    <cellStyle name="메모 13 31" xfId="1686"/>
    <cellStyle name="메모 13 32" xfId="1730"/>
    <cellStyle name="메모 13 33" xfId="1724"/>
    <cellStyle name="메모 13 34" xfId="1849"/>
    <cellStyle name="메모 13 35" xfId="1742"/>
    <cellStyle name="메모 13 36" xfId="1749"/>
    <cellStyle name="메모 13 4" xfId="202"/>
    <cellStyle name="메모 13 5" xfId="162"/>
    <cellStyle name="메모 13 6" xfId="222"/>
    <cellStyle name="메모 13 7" xfId="276"/>
    <cellStyle name="메모 13 8" xfId="329"/>
    <cellStyle name="메모 13 9" xfId="533"/>
    <cellStyle name="메모 14" xfId="136"/>
    <cellStyle name="메모 14 10" xfId="548"/>
    <cellStyle name="메모 14 11" xfId="661"/>
    <cellStyle name="메모 14 12" xfId="653"/>
    <cellStyle name="메모 14 13" xfId="675"/>
    <cellStyle name="메모 14 14" xfId="627"/>
    <cellStyle name="메모 14 15" xfId="700"/>
    <cellStyle name="메모 14 16" xfId="753"/>
    <cellStyle name="메모 14 17" xfId="806"/>
    <cellStyle name="메모 14 18" xfId="859"/>
    <cellStyle name="메모 14 19" xfId="920"/>
    <cellStyle name="메모 14 2" xfId="189"/>
    <cellStyle name="메모 14 20" xfId="957"/>
    <cellStyle name="메모 14 21" xfId="1026"/>
    <cellStyle name="메모 14 22" xfId="1069"/>
    <cellStyle name="메모 14 23" xfId="1124"/>
    <cellStyle name="메모 14 24" xfId="1177"/>
    <cellStyle name="메모 14 25" xfId="1231"/>
    <cellStyle name="메모 14 26" xfId="1285"/>
    <cellStyle name="메모 14 27" xfId="1339"/>
    <cellStyle name="메모 14 28" xfId="1393"/>
    <cellStyle name="메모 14 29" xfId="1447"/>
    <cellStyle name="메모 14 3" xfId="181"/>
    <cellStyle name="메모 14 30" xfId="1501"/>
    <cellStyle name="메모 14 31" xfId="1688"/>
    <cellStyle name="메모 14 32" xfId="1731"/>
    <cellStyle name="메모 14 33" xfId="1723"/>
    <cellStyle name="메모 14 34" xfId="1850"/>
    <cellStyle name="메모 14 35" xfId="1892"/>
    <cellStyle name="메모 14 36" xfId="1761"/>
    <cellStyle name="메모 14 4" xfId="203"/>
    <cellStyle name="메모 14 5" xfId="155"/>
    <cellStyle name="메모 14 6" xfId="229"/>
    <cellStyle name="메모 14 7" xfId="283"/>
    <cellStyle name="메모 14 8" xfId="336"/>
    <cellStyle name="메모 14 9" xfId="534"/>
    <cellStyle name="메모 15" xfId="125"/>
    <cellStyle name="메모 15 10" xfId="547"/>
    <cellStyle name="메모 15 11" xfId="662"/>
    <cellStyle name="메모 15 12" xfId="652"/>
    <cellStyle name="메모 15 13" xfId="676"/>
    <cellStyle name="메모 15 14" xfId="626"/>
    <cellStyle name="메모 15 15" xfId="707"/>
    <cellStyle name="메모 15 16" xfId="760"/>
    <cellStyle name="메모 15 17" xfId="813"/>
    <cellStyle name="메모 15 18" xfId="866"/>
    <cellStyle name="메모 15 19" xfId="921"/>
    <cellStyle name="메모 15 2" xfId="190"/>
    <cellStyle name="메모 15 20" xfId="958"/>
    <cellStyle name="메모 15 21" xfId="1027"/>
    <cellStyle name="메모 15 22" xfId="1070"/>
    <cellStyle name="메모 15 23" xfId="1131"/>
    <cellStyle name="메모 15 24" xfId="1185"/>
    <cellStyle name="메모 15 25" xfId="1239"/>
    <cellStyle name="메모 15 26" xfId="1293"/>
    <cellStyle name="메모 15 27" xfId="1347"/>
    <cellStyle name="메모 15 28" xfId="1401"/>
    <cellStyle name="메모 15 29" xfId="1455"/>
    <cellStyle name="메모 15 3" xfId="180"/>
    <cellStyle name="메모 15 30" xfId="1509"/>
    <cellStyle name="메모 15 31" xfId="1690"/>
    <cellStyle name="메모 15 32" xfId="1732"/>
    <cellStyle name="메모 15 33" xfId="1722"/>
    <cellStyle name="메모 15 34" xfId="1851"/>
    <cellStyle name="메모 15 35" xfId="1893"/>
    <cellStyle name="메모 15 36" xfId="1762"/>
    <cellStyle name="메모 15 4" xfId="205"/>
    <cellStyle name="메모 15 5" xfId="154"/>
    <cellStyle name="메모 15 6" xfId="237"/>
    <cellStyle name="메모 15 7" xfId="290"/>
    <cellStyle name="메모 15 8" xfId="344"/>
    <cellStyle name="메모 15 9" xfId="535"/>
    <cellStyle name="메모 16" xfId="585"/>
    <cellStyle name="메모 17" xfId="605"/>
    <cellStyle name="메모 2" xfId="73"/>
    <cellStyle name="메모 2 10" xfId="546"/>
    <cellStyle name="메모 2 11" xfId="663"/>
    <cellStyle name="메모 2 12" xfId="651"/>
    <cellStyle name="메모 2 13" xfId="677"/>
    <cellStyle name="메모 2 14" xfId="625"/>
    <cellStyle name="메모 2 15" xfId="708"/>
    <cellStyle name="메모 2 16" xfId="761"/>
    <cellStyle name="메모 2 17" xfId="814"/>
    <cellStyle name="메모 2 18" xfId="867"/>
    <cellStyle name="메모 2 19" xfId="923"/>
    <cellStyle name="메모 2 2" xfId="191"/>
    <cellStyle name="메모 2 20" xfId="965"/>
    <cellStyle name="메모 2 21" xfId="1029"/>
    <cellStyle name="메모 2 22" xfId="1077"/>
    <cellStyle name="메모 2 23" xfId="1132"/>
    <cellStyle name="메모 2 24" xfId="1186"/>
    <cellStyle name="메모 2 25" xfId="1240"/>
    <cellStyle name="메모 2 26" xfId="1294"/>
    <cellStyle name="메모 2 27" xfId="1348"/>
    <cellStyle name="메모 2 28" xfId="1402"/>
    <cellStyle name="메모 2 29" xfId="1456"/>
    <cellStyle name="메모 2 3" xfId="179"/>
    <cellStyle name="메모 2 30" xfId="1510"/>
    <cellStyle name="메모 2 31" xfId="1692"/>
    <cellStyle name="메모 2 32" xfId="1733"/>
    <cellStyle name="메모 2 33" xfId="1721"/>
    <cellStyle name="메모 2 34" xfId="1852"/>
    <cellStyle name="메모 2 35" xfId="1894"/>
    <cellStyle name="메모 2 36" xfId="1763"/>
    <cellStyle name="메모 2 4" xfId="206"/>
    <cellStyle name="메모 2 5" xfId="153"/>
    <cellStyle name="메모 2 6" xfId="238"/>
    <cellStyle name="메모 2 7" xfId="291"/>
    <cellStyle name="메모 2 8" xfId="345"/>
    <cellStyle name="메모 2 9" xfId="536"/>
    <cellStyle name="메모 3" xfId="130"/>
    <cellStyle name="메모 3 10" xfId="571"/>
    <cellStyle name="메모 3 11" xfId="664"/>
    <cellStyle name="메모 3 12" xfId="650"/>
    <cellStyle name="메모 3 13" xfId="678"/>
    <cellStyle name="메모 3 14" xfId="624"/>
    <cellStyle name="메모 3 15" xfId="709"/>
    <cellStyle name="메모 3 16" xfId="762"/>
    <cellStyle name="메모 3 17" xfId="815"/>
    <cellStyle name="메모 3 18" xfId="868"/>
    <cellStyle name="메모 3 19" xfId="933"/>
    <cellStyle name="메모 3 2" xfId="192"/>
    <cellStyle name="메모 3 20" xfId="972"/>
    <cellStyle name="메모 3 21" xfId="1039"/>
    <cellStyle name="메모 3 22" xfId="1078"/>
    <cellStyle name="메모 3 23" xfId="1133"/>
    <cellStyle name="메모 3 24" xfId="1187"/>
    <cellStyle name="메모 3 25" xfId="1241"/>
    <cellStyle name="메모 3 26" xfId="1295"/>
    <cellStyle name="메모 3 27" xfId="1349"/>
    <cellStyle name="메모 3 28" xfId="1403"/>
    <cellStyle name="메모 3 29" xfId="1457"/>
    <cellStyle name="메모 3 3" xfId="178"/>
    <cellStyle name="메모 3 30" xfId="1511"/>
    <cellStyle name="메모 3 31" xfId="1693"/>
    <cellStyle name="메모 3 32" xfId="1734"/>
    <cellStyle name="메모 3 33" xfId="1720"/>
    <cellStyle name="메모 3 34" xfId="1853"/>
    <cellStyle name="메모 3 35" xfId="1895"/>
    <cellStyle name="메모 3 36" xfId="1764"/>
    <cellStyle name="메모 3 4" xfId="207"/>
    <cellStyle name="메모 3 5" xfId="152"/>
    <cellStyle name="메모 3 6" xfId="239"/>
    <cellStyle name="메모 3 7" xfId="292"/>
    <cellStyle name="메모 3 8" xfId="346"/>
    <cellStyle name="메모 3 9" xfId="537"/>
    <cellStyle name="메모 4" xfId="129"/>
    <cellStyle name="메모 4 10" xfId="573"/>
    <cellStyle name="메모 4 11" xfId="665"/>
    <cellStyle name="메모 4 12" xfId="649"/>
    <cellStyle name="메모 4 13" xfId="679"/>
    <cellStyle name="메모 4 14" xfId="623"/>
    <cellStyle name="메모 4 15" xfId="711"/>
    <cellStyle name="메모 4 16" xfId="764"/>
    <cellStyle name="메모 4 17" xfId="817"/>
    <cellStyle name="메모 4 18" xfId="870"/>
    <cellStyle name="메모 4 19" xfId="935"/>
    <cellStyle name="메모 4 2" xfId="193"/>
    <cellStyle name="메모 4 20" xfId="973"/>
    <cellStyle name="메모 4 21" xfId="1041"/>
    <cellStyle name="메모 4 22" xfId="1079"/>
    <cellStyle name="메모 4 23" xfId="1135"/>
    <cellStyle name="메모 4 24" xfId="1189"/>
    <cellStyle name="메모 4 25" xfId="1243"/>
    <cellStyle name="메모 4 26" xfId="1297"/>
    <cellStyle name="메모 4 27" xfId="1351"/>
    <cellStyle name="메모 4 28" xfId="1405"/>
    <cellStyle name="메모 4 29" xfId="1459"/>
    <cellStyle name="메모 4 3" xfId="177"/>
    <cellStyle name="메모 4 30" xfId="1513"/>
    <cellStyle name="메모 4 31" xfId="1694"/>
    <cellStyle name="메모 4 32" xfId="1735"/>
    <cellStyle name="메모 4 33" xfId="1719"/>
    <cellStyle name="메모 4 34" xfId="1854"/>
    <cellStyle name="메모 4 35" xfId="1896"/>
    <cellStyle name="메모 4 36" xfId="1765"/>
    <cellStyle name="메모 4 4" xfId="208"/>
    <cellStyle name="메모 4 5" xfId="151"/>
    <cellStyle name="메모 4 6" xfId="241"/>
    <cellStyle name="메모 4 7" xfId="294"/>
    <cellStyle name="메모 4 8" xfId="348"/>
    <cellStyle name="메모 4 9" xfId="538"/>
    <cellStyle name="메모 5" xfId="131"/>
    <cellStyle name="메모 5 10" xfId="545"/>
    <cellStyle name="메모 5 11" xfId="666"/>
    <cellStyle name="메모 5 12" xfId="648"/>
    <cellStyle name="메모 5 13" xfId="680"/>
    <cellStyle name="메모 5 14" xfId="616"/>
    <cellStyle name="메모 5 15" xfId="721"/>
    <cellStyle name="메모 5 16" xfId="774"/>
    <cellStyle name="메모 5 17" xfId="827"/>
    <cellStyle name="메모 5 18" xfId="880"/>
    <cellStyle name="메모 5 19" xfId="936"/>
    <cellStyle name="메모 5 2" xfId="194"/>
    <cellStyle name="메모 5 20" xfId="974"/>
    <cellStyle name="메모 5 21" xfId="1042"/>
    <cellStyle name="메모 5 22" xfId="1089"/>
    <cellStyle name="메모 5 23" xfId="1145"/>
    <cellStyle name="메모 5 24" xfId="1199"/>
    <cellStyle name="메모 5 25" xfId="1253"/>
    <cellStyle name="메모 5 26" xfId="1307"/>
    <cellStyle name="메모 5 27" xfId="1361"/>
    <cellStyle name="메모 5 28" xfId="1415"/>
    <cellStyle name="메모 5 29" xfId="1469"/>
    <cellStyle name="메모 5 3" xfId="176"/>
    <cellStyle name="메모 5 30" xfId="1523"/>
    <cellStyle name="메모 5 31" xfId="1695"/>
    <cellStyle name="메모 5 32" xfId="1736"/>
    <cellStyle name="메모 5 33" xfId="1718"/>
    <cellStyle name="메모 5 34" xfId="1855"/>
    <cellStyle name="메모 5 35" xfId="1897"/>
    <cellStyle name="메모 5 36" xfId="1772"/>
    <cellStyle name="메모 5 4" xfId="209"/>
    <cellStyle name="메모 5 5" xfId="144"/>
    <cellStyle name="메모 5 6" xfId="251"/>
    <cellStyle name="메모 5 7" xfId="304"/>
    <cellStyle name="메모 5 8" xfId="358"/>
    <cellStyle name="메모 5 9" xfId="539"/>
    <cellStyle name="메모 6" xfId="128"/>
    <cellStyle name="메모 6 10" xfId="544"/>
    <cellStyle name="메모 6 11" xfId="667"/>
    <cellStyle name="메모 6 12" xfId="647"/>
    <cellStyle name="메모 6 13" xfId="681"/>
    <cellStyle name="메모 6 14" xfId="615"/>
    <cellStyle name="메모 6 15" xfId="723"/>
    <cellStyle name="메모 6 16" xfId="776"/>
    <cellStyle name="메모 6 17" xfId="829"/>
    <cellStyle name="메모 6 18" xfId="882"/>
    <cellStyle name="메모 6 19" xfId="941"/>
    <cellStyle name="메모 6 2" xfId="195"/>
    <cellStyle name="메모 6 20" xfId="976"/>
    <cellStyle name="메모 6 21" xfId="1047"/>
    <cellStyle name="메모 6 22" xfId="1090"/>
    <cellStyle name="메모 6 23" xfId="1147"/>
    <cellStyle name="메모 6 24" xfId="1201"/>
    <cellStyle name="메모 6 25" xfId="1255"/>
    <cellStyle name="메모 6 26" xfId="1309"/>
    <cellStyle name="메모 6 27" xfId="1363"/>
    <cellStyle name="메모 6 28" xfId="1417"/>
    <cellStyle name="메모 6 29" xfId="1471"/>
    <cellStyle name="메모 6 3" xfId="175"/>
    <cellStyle name="메모 6 30" xfId="1525"/>
    <cellStyle name="메모 6 31" xfId="1696"/>
    <cellStyle name="메모 6 32" xfId="1737"/>
    <cellStyle name="메모 6 33" xfId="1717"/>
    <cellStyle name="메모 6 34" xfId="1856"/>
    <cellStyle name="메모 6 35" xfId="1898"/>
    <cellStyle name="메모 6 36" xfId="1796"/>
    <cellStyle name="메모 6 4" xfId="210"/>
    <cellStyle name="메모 6 5" xfId="143"/>
    <cellStyle name="메모 6 6" xfId="253"/>
    <cellStyle name="메모 6 7" xfId="306"/>
    <cellStyle name="메모 6 8" xfId="360"/>
    <cellStyle name="메모 6 9" xfId="540"/>
    <cellStyle name="메모 7" xfId="132"/>
    <cellStyle name="메모 7 10" xfId="529"/>
    <cellStyle name="메모 7 11" xfId="668"/>
    <cellStyle name="메모 7 12" xfId="646"/>
    <cellStyle name="메모 7 13" xfId="682"/>
    <cellStyle name="메모 7 14" xfId="614"/>
    <cellStyle name="메모 7 15" xfId="724"/>
    <cellStyle name="메모 7 16" xfId="777"/>
    <cellStyle name="메모 7 17" xfId="830"/>
    <cellStyle name="메모 7 18" xfId="883"/>
    <cellStyle name="메모 7 19" xfId="1007"/>
    <cellStyle name="메모 7 2" xfId="196"/>
    <cellStyle name="메모 7 20" xfId="986"/>
    <cellStyle name="메모 7 21" xfId="1048"/>
    <cellStyle name="메모 7 22" xfId="1092"/>
    <cellStyle name="메모 7 23" xfId="1148"/>
    <cellStyle name="메모 7 24" xfId="1202"/>
    <cellStyle name="메모 7 25" xfId="1256"/>
    <cellStyle name="메모 7 26" xfId="1310"/>
    <cellStyle name="메모 7 27" xfId="1364"/>
    <cellStyle name="메모 7 28" xfId="1418"/>
    <cellStyle name="메모 7 29" xfId="1472"/>
    <cellStyle name="메모 7 3" xfId="174"/>
    <cellStyle name="메모 7 30" xfId="1526"/>
    <cellStyle name="메모 7 31" xfId="1697"/>
    <cellStyle name="메모 7 32" xfId="1738"/>
    <cellStyle name="메모 7 33" xfId="1677"/>
    <cellStyle name="메모 7 34" xfId="1857"/>
    <cellStyle name="메모 7 35" xfId="1899"/>
    <cellStyle name="메모 7 36" xfId="1797"/>
    <cellStyle name="메모 7 4" xfId="211"/>
    <cellStyle name="메모 7 5" xfId="142"/>
    <cellStyle name="메모 7 6" xfId="254"/>
    <cellStyle name="메모 7 7" xfId="307"/>
    <cellStyle name="메모 7 8" xfId="361"/>
    <cellStyle name="메모 7 9" xfId="541"/>
    <cellStyle name="메모 8" xfId="127"/>
    <cellStyle name="메모 8 10" xfId="528"/>
    <cellStyle name="메모 8 11" xfId="669"/>
    <cellStyle name="메모 8 12" xfId="645"/>
    <cellStyle name="메모 8 13" xfId="683"/>
    <cellStyle name="메모 8 14" xfId="613"/>
    <cellStyle name="메모 8 15" xfId="729"/>
    <cellStyle name="메모 8 16" xfId="782"/>
    <cellStyle name="메모 8 17" xfId="835"/>
    <cellStyle name="메모 8 18" xfId="888"/>
    <cellStyle name="메모 8 19" xfId="1008"/>
    <cellStyle name="메모 8 2" xfId="197"/>
    <cellStyle name="메모 8 20" xfId="988"/>
    <cellStyle name="메모 8 21" xfId="1052"/>
    <cellStyle name="메모 8 22" xfId="1094"/>
    <cellStyle name="메모 8 23" xfId="1153"/>
    <cellStyle name="메모 8 24" xfId="1207"/>
    <cellStyle name="메모 8 25" xfId="1261"/>
    <cellStyle name="메모 8 26" xfId="1315"/>
    <cellStyle name="메모 8 27" xfId="1369"/>
    <cellStyle name="메모 8 28" xfId="1423"/>
    <cellStyle name="메모 8 29" xfId="1477"/>
    <cellStyle name="메모 8 3" xfId="173"/>
    <cellStyle name="메모 8 30" xfId="1531"/>
    <cellStyle name="메모 8 31" xfId="1699"/>
    <cellStyle name="메모 8 32" xfId="1739"/>
    <cellStyle name="메모 8 33" xfId="1678"/>
    <cellStyle name="메모 8 34" xfId="1858"/>
    <cellStyle name="메모 8 35" xfId="1900"/>
    <cellStyle name="메모 8 36" xfId="1802"/>
    <cellStyle name="메모 8 4" xfId="212"/>
    <cellStyle name="메모 8 5" xfId="141"/>
    <cellStyle name="메모 8 6" xfId="259"/>
    <cellStyle name="메모 8 7" xfId="312"/>
    <cellStyle name="메모 8 8" xfId="366"/>
    <cellStyle name="메모 8 9" xfId="542"/>
    <cellStyle name="메모 9" xfId="133"/>
    <cellStyle name="메모 9 10" xfId="589"/>
    <cellStyle name="메모 9 11" xfId="670"/>
    <cellStyle name="메모 9 12" xfId="638"/>
    <cellStyle name="메모 9 13" xfId="689"/>
    <cellStyle name="메모 9 14" xfId="742"/>
    <cellStyle name="메모 9 15" xfId="795"/>
    <cellStyle name="메모 9 16" xfId="848"/>
    <cellStyle name="메모 9 17" xfId="901"/>
    <cellStyle name="메모 9 18" xfId="954"/>
    <cellStyle name="메모 9 19" xfId="1009"/>
    <cellStyle name="메모 9 2" xfId="198"/>
    <cellStyle name="메모 9 20" xfId="1059"/>
    <cellStyle name="메모 9 21" xfId="1113"/>
    <cellStyle name="메모 9 22" xfId="1166"/>
    <cellStyle name="메모 9 23" xfId="1220"/>
    <cellStyle name="메모 9 24" xfId="1274"/>
    <cellStyle name="메모 9 25" xfId="1328"/>
    <cellStyle name="메모 9 26" xfId="1382"/>
    <cellStyle name="메모 9 27" xfId="1436"/>
    <cellStyle name="메모 9 28" xfId="1490"/>
    <cellStyle name="메모 9 29" xfId="1544"/>
    <cellStyle name="메모 9 3" xfId="166"/>
    <cellStyle name="메모 9 30" xfId="1586"/>
    <cellStyle name="메모 9 31" xfId="1701"/>
    <cellStyle name="메모 9 32" xfId="1740"/>
    <cellStyle name="메모 9 33" xfId="1691"/>
    <cellStyle name="메모 9 34" xfId="1859"/>
    <cellStyle name="메모 9 35" xfId="1901"/>
    <cellStyle name="메모 9 36" xfId="1842"/>
    <cellStyle name="메모 9 4" xfId="218"/>
    <cellStyle name="메모 9 5" xfId="272"/>
    <cellStyle name="메모 9 6" xfId="325"/>
    <cellStyle name="메모 9 7" xfId="379"/>
    <cellStyle name="메모 9 8" xfId="420"/>
    <cellStyle name="메모 9 9" xfId="543"/>
    <cellStyle name="믅됞 [0.00]_PRODUCT DETAIL Q1" xfId="74"/>
    <cellStyle name="믅됞_PRODUCT DETAIL Q1" xfId="75"/>
    <cellStyle name="보통" xfId="29" builtinId="28" customBuiltin="1"/>
    <cellStyle name="보통 2" xfId="584"/>
    <cellStyle name="보통 3" xfId="604"/>
    <cellStyle name="뷭?_BOOKSHIP" xfId="76"/>
    <cellStyle name="설명 텍스트" xfId="30" builtinId="53" customBuiltin="1"/>
    <cellStyle name="셀 확인" xfId="31" builtinId="23" customBuiltin="1"/>
    <cellStyle name="쉼표 [0]" xfId="32" builtinId="6"/>
    <cellStyle name="쉼표 [0] 10" xfId="1863"/>
    <cellStyle name="쉼표 [0] 16" xfId="1184"/>
    <cellStyle name="쉼표 [0] 17" xfId="1238"/>
    <cellStyle name="쉼표 [0] 18" xfId="1292"/>
    <cellStyle name="쉼표 [0] 19" xfId="1346"/>
    <cellStyle name="쉼표 [0] 2" xfId="204"/>
    <cellStyle name="쉼표 [0] 20" xfId="1400"/>
    <cellStyle name="쉼표 [0] 21" xfId="1454"/>
    <cellStyle name="쉼표 [0] 22" xfId="1508"/>
    <cellStyle name="쉼표 [0] 23" xfId="1558"/>
    <cellStyle name="쉼표 [0] 4" xfId="236"/>
    <cellStyle name="쉼표 [0] 5" xfId="1746"/>
    <cellStyle name="쉼표 [0] 6" xfId="343"/>
    <cellStyle name="안건회계법인" xfId="77"/>
    <cellStyle name="연결된 셀" xfId="33" builtinId="24" customBuiltin="1"/>
    <cellStyle name="연결된 셀 2" xfId="583"/>
    <cellStyle name="연결된 셀 3" xfId="603"/>
    <cellStyle name="요약" xfId="34" builtinId="25" customBuiltin="1"/>
    <cellStyle name="요약 2" xfId="588"/>
    <cellStyle name="요약 3" xfId="608"/>
    <cellStyle name="입력" xfId="35" builtinId="20" customBuiltin="1"/>
    <cellStyle name="입력 2" xfId="582"/>
    <cellStyle name="입력 3" xfId="602"/>
    <cellStyle name="제목" xfId="36" builtinId="15" customBuiltin="1"/>
    <cellStyle name="제목 1" xfId="37" builtinId="16" customBuiltin="1"/>
    <cellStyle name="제목 1 2" xfId="578"/>
    <cellStyle name="제목 1 3" xfId="598"/>
    <cellStyle name="제목 2" xfId="38" builtinId="17" customBuiltin="1"/>
    <cellStyle name="제목 2 2" xfId="579"/>
    <cellStyle name="제목 2 3" xfId="599"/>
    <cellStyle name="제목 3" xfId="39" builtinId="18" customBuiltin="1"/>
    <cellStyle name="제목 3 2" xfId="580"/>
    <cellStyle name="제목 3 3" xfId="600"/>
    <cellStyle name="제목 4" xfId="40" builtinId="19" customBuiltin="1"/>
    <cellStyle name="제목 4 2" xfId="581"/>
    <cellStyle name="제목 4 3" xfId="601"/>
    <cellStyle name="제목 5" xfId="587"/>
    <cellStyle name="제목 6" xfId="607"/>
    <cellStyle name="좋음" xfId="41" builtinId="26" customBuiltin="1"/>
    <cellStyle name="좋음 2" xfId="575"/>
    <cellStyle name="좋음 3" xfId="597"/>
    <cellStyle name="출력" xfId="42" builtinId="21" customBuiltin="1"/>
    <cellStyle name="출력 2" xfId="586"/>
    <cellStyle name="출력 3" xfId="606"/>
    <cellStyle name="콤마 [0]_~MF070B" xfId="78"/>
    <cellStyle name="콤마_~MF070B" xfId="79"/>
    <cellStyle name="표준" xfId="0" builtinId="0"/>
    <cellStyle name="표준 2" xfId="51"/>
    <cellStyle name="표준 2 2" xfId="80"/>
    <cellStyle name="표준 2 2 2" xfId="1706"/>
    <cellStyle name="표준 3" xfId="81"/>
    <cellStyle name="표준 3 2" xfId="1707"/>
    <cellStyle name="표준 4" xfId="82"/>
    <cellStyle name="표준 4 2" xfId="1708"/>
    <cellStyle name="표준 5" xfId="83"/>
    <cellStyle name="표준 5 2" xfId="1710"/>
    <cellStyle name="표준_2012년_신규발주계획(1)" xfId="43"/>
    <cellStyle name="표준_2012년_신규발주계획(전철전력처)_2011_12_23" xfId="44"/>
    <cellStyle name="표준_2012신규발주계획(1)" xfId="45"/>
    <cellStyle name="표준_공사" xfId="46"/>
    <cellStyle name="표준_공사(신규)" xfId="47"/>
    <cellStyle name="표준_구매(신규)" xfId="48"/>
    <cellStyle name="표준_용역" xfId="49"/>
    <cellStyle name="표준_용역(신규)" xfId="50"/>
    <cellStyle name="Accent1" xfId="84"/>
    <cellStyle name="Accent1 10" xfId="754"/>
    <cellStyle name="Accent1 11" xfId="807"/>
    <cellStyle name="Accent1 12" xfId="860"/>
    <cellStyle name="Accent1 13" xfId="913"/>
    <cellStyle name="Accent1 14" xfId="966"/>
    <cellStyle name="Accent1 15" xfId="1019"/>
    <cellStyle name="Accent1 16" xfId="1071"/>
    <cellStyle name="Accent1 17" xfId="1125"/>
    <cellStyle name="Accent1 18" xfId="1178"/>
    <cellStyle name="Accent1 19" xfId="1232"/>
    <cellStyle name="Accent1 2" xfId="230"/>
    <cellStyle name="Accent1 20" xfId="1286"/>
    <cellStyle name="Accent1 21" xfId="1340"/>
    <cellStyle name="Accent1 22" xfId="1394"/>
    <cellStyle name="Accent1 23" xfId="1448"/>
    <cellStyle name="Accent1 24" xfId="1502"/>
    <cellStyle name="Accent1 25" xfId="1552"/>
    <cellStyle name="Accent1 26" xfId="1593"/>
    <cellStyle name="Accent1 27" xfId="1629"/>
    <cellStyle name="Accent1 28" xfId="1656"/>
    <cellStyle name="Accent1 29" xfId="1773"/>
    <cellStyle name="Accent1 3" xfId="284"/>
    <cellStyle name="Accent1 30" xfId="1812"/>
    <cellStyle name="Accent1 31" xfId="1871"/>
    <cellStyle name="Accent1 32" xfId="1914"/>
    <cellStyle name="Accent1 33" xfId="1941"/>
    <cellStyle name="Accent1 4" xfId="337"/>
    <cellStyle name="Accent1 5" xfId="387"/>
    <cellStyle name="Accent1 6" xfId="427"/>
    <cellStyle name="Accent1 7" xfId="463"/>
    <cellStyle name="Accent1 8" xfId="490"/>
    <cellStyle name="Accent1 9" xfId="701"/>
    <cellStyle name="Accent2" xfId="85"/>
    <cellStyle name="Accent2 10" xfId="755"/>
    <cellStyle name="Accent2 11" xfId="808"/>
    <cellStyle name="Accent2 12" xfId="861"/>
    <cellStyle name="Accent2 13" xfId="914"/>
    <cellStyle name="Accent2 14" xfId="967"/>
    <cellStyle name="Accent2 15" xfId="1020"/>
    <cellStyle name="Accent2 16" xfId="1072"/>
    <cellStyle name="Accent2 17" xfId="1126"/>
    <cellStyle name="Accent2 18" xfId="1179"/>
    <cellStyle name="Accent2 19" xfId="1233"/>
    <cellStyle name="Accent2 2" xfId="231"/>
    <cellStyle name="Accent2 20" xfId="1287"/>
    <cellStyle name="Accent2 21" xfId="1341"/>
    <cellStyle name="Accent2 22" xfId="1395"/>
    <cellStyle name="Accent2 23" xfId="1449"/>
    <cellStyle name="Accent2 24" xfId="1503"/>
    <cellStyle name="Accent2 25" xfId="1553"/>
    <cellStyle name="Accent2 26" xfId="1594"/>
    <cellStyle name="Accent2 27" xfId="1630"/>
    <cellStyle name="Accent2 28" xfId="1657"/>
    <cellStyle name="Accent2 29" xfId="1774"/>
    <cellStyle name="Accent2 3" xfId="285"/>
    <cellStyle name="Accent2 30" xfId="1813"/>
    <cellStyle name="Accent2 31" xfId="1872"/>
    <cellStyle name="Accent2 32" xfId="1915"/>
    <cellStyle name="Accent2 33" xfId="1942"/>
    <cellStyle name="Accent2 4" xfId="338"/>
    <cellStyle name="Accent2 5" xfId="388"/>
    <cellStyle name="Accent2 6" xfId="428"/>
    <cellStyle name="Accent2 7" xfId="464"/>
    <cellStyle name="Accent2 8" xfId="491"/>
    <cellStyle name="Accent2 9" xfId="702"/>
    <cellStyle name="Accent3" xfId="86"/>
    <cellStyle name="Accent3 10" xfId="756"/>
    <cellStyle name="Accent3 11" xfId="809"/>
    <cellStyle name="Accent3 12" xfId="862"/>
    <cellStyle name="Accent3 13" xfId="915"/>
    <cellStyle name="Accent3 14" xfId="968"/>
    <cellStyle name="Accent3 15" xfId="1021"/>
    <cellStyle name="Accent3 16" xfId="1073"/>
    <cellStyle name="Accent3 17" xfId="1127"/>
    <cellStyle name="Accent3 18" xfId="1180"/>
    <cellStyle name="Accent3 19" xfId="1234"/>
    <cellStyle name="Accent3 2" xfId="232"/>
    <cellStyle name="Accent3 20" xfId="1288"/>
    <cellStyle name="Accent3 21" xfId="1342"/>
    <cellStyle name="Accent3 22" xfId="1396"/>
    <cellStyle name="Accent3 23" xfId="1450"/>
    <cellStyle name="Accent3 24" xfId="1504"/>
    <cellStyle name="Accent3 25" xfId="1554"/>
    <cellStyle name="Accent3 26" xfId="1595"/>
    <cellStyle name="Accent3 27" xfId="1631"/>
    <cellStyle name="Accent3 28" xfId="1658"/>
    <cellStyle name="Accent3 29" xfId="1775"/>
    <cellStyle name="Accent3 3" xfId="286"/>
    <cellStyle name="Accent3 30" xfId="1814"/>
    <cellStyle name="Accent3 31" xfId="1873"/>
    <cellStyle name="Accent3 32" xfId="1916"/>
    <cellStyle name="Accent3 33" xfId="1943"/>
    <cellStyle name="Accent3 4" xfId="339"/>
    <cellStyle name="Accent3 5" xfId="389"/>
    <cellStyle name="Accent3 6" xfId="429"/>
    <cellStyle name="Accent3 7" xfId="465"/>
    <cellStyle name="Accent3 8" xfId="492"/>
    <cellStyle name="Accent3 9" xfId="703"/>
    <cellStyle name="Accent4" xfId="87"/>
    <cellStyle name="Accent4 10" xfId="757"/>
    <cellStyle name="Accent4 11" xfId="810"/>
    <cellStyle name="Accent4 12" xfId="863"/>
    <cellStyle name="Accent4 13" xfId="916"/>
    <cellStyle name="Accent4 14" xfId="969"/>
    <cellStyle name="Accent4 15" xfId="1022"/>
    <cellStyle name="Accent4 16" xfId="1074"/>
    <cellStyle name="Accent4 17" xfId="1128"/>
    <cellStyle name="Accent4 18" xfId="1181"/>
    <cellStyle name="Accent4 19" xfId="1235"/>
    <cellStyle name="Accent4 2" xfId="233"/>
    <cellStyle name="Accent4 20" xfId="1289"/>
    <cellStyle name="Accent4 21" xfId="1343"/>
    <cellStyle name="Accent4 22" xfId="1397"/>
    <cellStyle name="Accent4 23" xfId="1451"/>
    <cellStyle name="Accent4 24" xfId="1505"/>
    <cellStyle name="Accent4 25" xfId="1555"/>
    <cellStyle name="Accent4 26" xfId="1596"/>
    <cellStyle name="Accent4 27" xfId="1632"/>
    <cellStyle name="Accent4 28" xfId="1659"/>
    <cellStyle name="Accent4 29" xfId="1776"/>
    <cellStyle name="Accent4 3" xfId="287"/>
    <cellStyle name="Accent4 30" xfId="1815"/>
    <cellStyle name="Accent4 31" xfId="1874"/>
    <cellStyle name="Accent4 32" xfId="1917"/>
    <cellStyle name="Accent4 33" xfId="1944"/>
    <cellStyle name="Accent4 4" xfId="340"/>
    <cellStyle name="Accent4 5" xfId="390"/>
    <cellStyle name="Accent4 6" xfId="430"/>
    <cellStyle name="Accent4 7" xfId="466"/>
    <cellStyle name="Accent4 8" xfId="493"/>
    <cellStyle name="Accent4 9" xfId="704"/>
    <cellStyle name="Accent5" xfId="88"/>
    <cellStyle name="Accent5 10" xfId="758"/>
    <cellStyle name="Accent5 11" xfId="811"/>
    <cellStyle name="Accent5 12" xfId="864"/>
    <cellStyle name="Accent5 13" xfId="917"/>
    <cellStyle name="Accent5 14" xfId="970"/>
    <cellStyle name="Accent5 15" xfId="1023"/>
    <cellStyle name="Accent5 16" xfId="1075"/>
    <cellStyle name="Accent5 17" xfId="1129"/>
    <cellStyle name="Accent5 18" xfId="1182"/>
    <cellStyle name="Accent5 19" xfId="1236"/>
    <cellStyle name="Accent5 2" xfId="234"/>
    <cellStyle name="Accent5 20" xfId="1290"/>
    <cellStyle name="Accent5 21" xfId="1344"/>
    <cellStyle name="Accent5 22" xfId="1398"/>
    <cellStyle name="Accent5 23" xfId="1452"/>
    <cellStyle name="Accent5 24" xfId="1506"/>
    <cellStyle name="Accent5 25" xfId="1556"/>
    <cellStyle name="Accent5 26" xfId="1597"/>
    <cellStyle name="Accent5 27" xfId="1633"/>
    <cellStyle name="Accent5 28" xfId="1660"/>
    <cellStyle name="Accent5 29" xfId="1777"/>
    <cellStyle name="Accent5 3" xfId="288"/>
    <cellStyle name="Accent5 30" xfId="1816"/>
    <cellStyle name="Accent5 31" xfId="1875"/>
    <cellStyle name="Accent5 32" xfId="1918"/>
    <cellStyle name="Accent5 33" xfId="1945"/>
    <cellStyle name="Accent5 4" xfId="341"/>
    <cellStyle name="Accent5 5" xfId="391"/>
    <cellStyle name="Accent5 6" xfId="431"/>
    <cellStyle name="Accent5 7" xfId="467"/>
    <cellStyle name="Accent5 8" xfId="494"/>
    <cellStyle name="Accent5 9" xfId="705"/>
    <cellStyle name="Accent6" xfId="89"/>
    <cellStyle name="Accent6 10" xfId="759"/>
    <cellStyle name="Accent6 11" xfId="812"/>
    <cellStyle name="Accent6 12" xfId="865"/>
    <cellStyle name="Accent6 13" xfId="918"/>
    <cellStyle name="Accent6 14" xfId="971"/>
    <cellStyle name="Accent6 15" xfId="1024"/>
    <cellStyle name="Accent6 16" xfId="1076"/>
    <cellStyle name="Accent6 17" xfId="1130"/>
    <cellStyle name="Accent6 18" xfId="1183"/>
    <cellStyle name="Accent6 19" xfId="1237"/>
    <cellStyle name="Accent6 2" xfId="235"/>
    <cellStyle name="Accent6 20" xfId="1291"/>
    <cellStyle name="Accent6 21" xfId="1345"/>
    <cellStyle name="Accent6 22" xfId="1399"/>
    <cellStyle name="Accent6 23" xfId="1453"/>
    <cellStyle name="Accent6 24" xfId="1507"/>
    <cellStyle name="Accent6 25" xfId="1557"/>
    <cellStyle name="Accent6 26" xfId="1598"/>
    <cellStyle name="Accent6 27" xfId="1634"/>
    <cellStyle name="Accent6 28" xfId="1661"/>
    <cellStyle name="Accent6 29" xfId="1778"/>
    <cellStyle name="Accent6 3" xfId="289"/>
    <cellStyle name="Accent6 30" xfId="1817"/>
    <cellStyle name="Accent6 31" xfId="1876"/>
    <cellStyle name="Accent6 32" xfId="1919"/>
    <cellStyle name="Accent6 33" xfId="1946"/>
    <cellStyle name="Accent6 4" xfId="342"/>
    <cellStyle name="Accent6 5" xfId="392"/>
    <cellStyle name="Accent6 6" xfId="432"/>
    <cellStyle name="Accent6 7" xfId="468"/>
    <cellStyle name="Accent6 8" xfId="495"/>
    <cellStyle name="Accent6 9" xfId="706"/>
    <cellStyle name="AeE­ [0]_INQUIRY ¿μ¾÷AßAø " xfId="90"/>
    <cellStyle name="AeE­_INQUIRY ¿μ¾÷AßAø " xfId="91"/>
    <cellStyle name="AÞ¸¶ [0]_INQUIRY ¿μ¾÷AßAø " xfId="92"/>
    <cellStyle name="AÞ¸¶_INQUIRY ¿μ¾÷AßAø " xfId="93"/>
    <cellStyle name="Bad" xfId="94"/>
    <cellStyle name="Bad 10" xfId="763"/>
    <cellStyle name="Bad 11" xfId="816"/>
    <cellStyle name="Bad 12" xfId="869"/>
    <cellStyle name="Bad 13" xfId="922"/>
    <cellStyle name="Bad 14" xfId="975"/>
    <cellStyle name="Bad 15" xfId="1028"/>
    <cellStyle name="Bad 16" xfId="1081"/>
    <cellStyle name="Bad 17" xfId="1134"/>
    <cellStyle name="Bad 18" xfId="1188"/>
    <cellStyle name="Bad 19" xfId="1242"/>
    <cellStyle name="Bad 2" xfId="240"/>
    <cellStyle name="Bad 20" xfId="1296"/>
    <cellStyle name="Bad 21" xfId="1350"/>
    <cellStyle name="Bad 22" xfId="1404"/>
    <cellStyle name="Bad 23" xfId="1458"/>
    <cellStyle name="Bad 24" xfId="1512"/>
    <cellStyle name="Bad 25" xfId="1559"/>
    <cellStyle name="Bad 26" xfId="1599"/>
    <cellStyle name="Bad 27" xfId="1635"/>
    <cellStyle name="Bad 28" xfId="1662"/>
    <cellStyle name="Bad 29" xfId="1783"/>
    <cellStyle name="Bad 3" xfId="293"/>
    <cellStyle name="Bad 30" xfId="1818"/>
    <cellStyle name="Bad 31" xfId="1877"/>
    <cellStyle name="Bad 32" xfId="1920"/>
    <cellStyle name="Bad 33" xfId="1947"/>
    <cellStyle name="Bad 4" xfId="347"/>
    <cellStyle name="Bad 5" xfId="393"/>
    <cellStyle name="Bad 6" xfId="433"/>
    <cellStyle name="Bad 7" xfId="469"/>
    <cellStyle name="Bad 8" xfId="496"/>
    <cellStyle name="Bad 9" xfId="710"/>
    <cellStyle name="C￥AØ_¿μ¾÷CoE² " xfId="95"/>
    <cellStyle name="Calc Currency (0)" xfId="96"/>
    <cellStyle name="Calculation" xfId="97"/>
    <cellStyle name="Calculation 10" xfId="766"/>
    <cellStyle name="Calculation 11" xfId="819"/>
    <cellStyle name="Calculation 12" xfId="872"/>
    <cellStyle name="Calculation 13" xfId="925"/>
    <cellStyle name="Calculation 14" xfId="978"/>
    <cellStyle name="Calculation 15" xfId="1031"/>
    <cellStyle name="Calculation 16" xfId="1084"/>
    <cellStyle name="Calculation 17" xfId="1137"/>
    <cellStyle name="Calculation 18" xfId="1191"/>
    <cellStyle name="Calculation 19" xfId="1245"/>
    <cellStyle name="Calculation 2" xfId="243"/>
    <cellStyle name="Calculation 20" xfId="1299"/>
    <cellStyle name="Calculation 21" xfId="1353"/>
    <cellStyle name="Calculation 22" xfId="1407"/>
    <cellStyle name="Calculation 23" xfId="1461"/>
    <cellStyle name="Calculation 24" xfId="1515"/>
    <cellStyle name="Calculation 25" xfId="1561"/>
    <cellStyle name="Calculation 26" xfId="1601"/>
    <cellStyle name="Calculation 27" xfId="1637"/>
    <cellStyle name="Calculation 28" xfId="1663"/>
    <cellStyle name="Calculation 29" xfId="1786"/>
    <cellStyle name="Calculation 3" xfId="296"/>
    <cellStyle name="Calculation 30" xfId="1819"/>
    <cellStyle name="Calculation 31" xfId="1878"/>
    <cellStyle name="Calculation 32" xfId="1922"/>
    <cellStyle name="Calculation 33" xfId="1948"/>
    <cellStyle name="Calculation 4" xfId="350"/>
    <cellStyle name="Calculation 5" xfId="395"/>
    <cellStyle name="Calculation 6" xfId="435"/>
    <cellStyle name="Calculation 7" xfId="471"/>
    <cellStyle name="Calculation 8" xfId="497"/>
    <cellStyle name="Calculation 9" xfId="713"/>
    <cellStyle name="Check Cell" xfId="98"/>
    <cellStyle name="Check Cell 10" xfId="767"/>
    <cellStyle name="Check Cell 11" xfId="820"/>
    <cellStyle name="Check Cell 12" xfId="873"/>
    <cellStyle name="Check Cell 13" xfId="926"/>
    <cellStyle name="Check Cell 14" xfId="979"/>
    <cellStyle name="Check Cell 15" xfId="1032"/>
    <cellStyle name="Check Cell 16" xfId="1085"/>
    <cellStyle name="Check Cell 17" xfId="1138"/>
    <cellStyle name="Check Cell 18" xfId="1192"/>
    <cellStyle name="Check Cell 19" xfId="1246"/>
    <cellStyle name="Check Cell 2" xfId="244"/>
    <cellStyle name="Check Cell 20" xfId="1300"/>
    <cellStyle name="Check Cell 21" xfId="1354"/>
    <cellStyle name="Check Cell 22" xfId="1408"/>
    <cellStyle name="Check Cell 23" xfId="1462"/>
    <cellStyle name="Check Cell 24" xfId="1516"/>
    <cellStyle name="Check Cell 25" xfId="1562"/>
    <cellStyle name="Check Cell 26" xfId="1602"/>
    <cellStyle name="Check Cell 27" xfId="1638"/>
    <cellStyle name="Check Cell 28" xfId="1664"/>
    <cellStyle name="Check Cell 29" xfId="1787"/>
    <cellStyle name="Check Cell 3" xfId="297"/>
    <cellStyle name="Check Cell 30" xfId="1820"/>
    <cellStyle name="Check Cell 31" xfId="1879"/>
    <cellStyle name="Check Cell 32" xfId="1923"/>
    <cellStyle name="Check Cell 33" xfId="1949"/>
    <cellStyle name="Check Cell 4" xfId="351"/>
    <cellStyle name="Check Cell 5" xfId="396"/>
    <cellStyle name="Check Cell 6" xfId="436"/>
    <cellStyle name="Check Cell 7" xfId="472"/>
    <cellStyle name="Check Cell 8" xfId="498"/>
    <cellStyle name="Check Cell 9" xfId="714"/>
    <cellStyle name="Comma [0]_ SG&amp;A Bridge " xfId="99"/>
    <cellStyle name="Comma_ SG&amp;A Bridge " xfId="100"/>
    <cellStyle name="Currency [0]_ SG&amp;A Bridge " xfId="101"/>
    <cellStyle name="Currency_ SG&amp;A Bridge " xfId="102"/>
    <cellStyle name="Date" xfId="103"/>
    <cellStyle name="Explanatory Text" xfId="104"/>
    <cellStyle name="Explanatory Text 10" xfId="773"/>
    <cellStyle name="Explanatory Text 11" xfId="826"/>
    <cellStyle name="Explanatory Text 12" xfId="879"/>
    <cellStyle name="Explanatory Text 13" xfId="932"/>
    <cellStyle name="Explanatory Text 14" xfId="985"/>
    <cellStyle name="Explanatory Text 15" xfId="1038"/>
    <cellStyle name="Explanatory Text 16" xfId="1091"/>
    <cellStyle name="Explanatory Text 17" xfId="1144"/>
    <cellStyle name="Explanatory Text 18" xfId="1198"/>
    <cellStyle name="Explanatory Text 19" xfId="1252"/>
    <cellStyle name="Explanatory Text 2" xfId="250"/>
    <cellStyle name="Explanatory Text 20" xfId="1306"/>
    <cellStyle name="Explanatory Text 21" xfId="1360"/>
    <cellStyle name="Explanatory Text 22" xfId="1414"/>
    <cellStyle name="Explanatory Text 23" xfId="1468"/>
    <cellStyle name="Explanatory Text 24" xfId="1522"/>
    <cellStyle name="Explanatory Text 25" xfId="1568"/>
    <cellStyle name="Explanatory Text 26" xfId="1608"/>
    <cellStyle name="Explanatory Text 27" xfId="1644"/>
    <cellStyle name="Explanatory Text 28" xfId="1665"/>
    <cellStyle name="Explanatory Text 29" xfId="1793"/>
    <cellStyle name="Explanatory Text 3" xfId="303"/>
    <cellStyle name="Explanatory Text 30" xfId="1821"/>
    <cellStyle name="Explanatory Text 31" xfId="1880"/>
    <cellStyle name="Explanatory Text 32" xfId="1929"/>
    <cellStyle name="Explanatory Text 33" xfId="1950"/>
    <cellStyle name="Explanatory Text 4" xfId="357"/>
    <cellStyle name="Explanatory Text 5" xfId="402"/>
    <cellStyle name="Explanatory Text 6" xfId="442"/>
    <cellStyle name="Explanatory Text 7" xfId="478"/>
    <cellStyle name="Explanatory Text 8" xfId="499"/>
    <cellStyle name="Explanatory Text 9" xfId="720"/>
    <cellStyle name="Fixed" xfId="105"/>
    <cellStyle name="Good" xfId="106"/>
    <cellStyle name="Good 10" xfId="775"/>
    <cellStyle name="Good 11" xfId="828"/>
    <cellStyle name="Good 12" xfId="881"/>
    <cellStyle name="Good 13" xfId="934"/>
    <cellStyle name="Good 14" xfId="987"/>
    <cellStyle name="Good 15" xfId="1040"/>
    <cellStyle name="Good 16" xfId="1093"/>
    <cellStyle name="Good 17" xfId="1146"/>
    <cellStyle name="Good 18" xfId="1200"/>
    <cellStyle name="Good 19" xfId="1254"/>
    <cellStyle name="Good 2" xfId="252"/>
    <cellStyle name="Good 20" xfId="1308"/>
    <cellStyle name="Good 21" xfId="1362"/>
    <cellStyle name="Good 22" xfId="1416"/>
    <cellStyle name="Good 23" xfId="1470"/>
    <cellStyle name="Good 24" xfId="1524"/>
    <cellStyle name="Good 25" xfId="1569"/>
    <cellStyle name="Good 26" xfId="1609"/>
    <cellStyle name="Good 27" xfId="1645"/>
    <cellStyle name="Good 28" xfId="1666"/>
    <cellStyle name="Good 29" xfId="1795"/>
    <cellStyle name="Good 3" xfId="305"/>
    <cellStyle name="Good 30" xfId="1822"/>
    <cellStyle name="Good 31" xfId="1881"/>
    <cellStyle name="Good 32" xfId="1930"/>
    <cellStyle name="Good 33" xfId="1951"/>
    <cellStyle name="Good 4" xfId="359"/>
    <cellStyle name="Good 5" xfId="403"/>
    <cellStyle name="Good 6" xfId="443"/>
    <cellStyle name="Good 7" xfId="479"/>
    <cellStyle name="Good 8" xfId="500"/>
    <cellStyle name="Good 9" xfId="722"/>
    <cellStyle name="Header1" xfId="107"/>
    <cellStyle name="Header2" xfId="108"/>
    <cellStyle name="Heading 1" xfId="109"/>
    <cellStyle name="Heading 1 10" xfId="778"/>
    <cellStyle name="Heading 1 11" xfId="831"/>
    <cellStyle name="Heading 1 12" xfId="884"/>
    <cellStyle name="Heading 1 13" xfId="937"/>
    <cellStyle name="Heading 1 14" xfId="990"/>
    <cellStyle name="Heading 1 15" xfId="1043"/>
    <cellStyle name="Heading 1 16" xfId="1096"/>
    <cellStyle name="Heading 1 17" xfId="1149"/>
    <cellStyle name="Heading 1 18" xfId="1203"/>
    <cellStyle name="Heading 1 19" xfId="1257"/>
    <cellStyle name="Heading 1 2" xfId="255"/>
    <cellStyle name="Heading 1 20" xfId="1311"/>
    <cellStyle name="Heading 1 21" xfId="1365"/>
    <cellStyle name="Heading 1 22" xfId="1419"/>
    <cellStyle name="Heading 1 23" xfId="1473"/>
    <cellStyle name="Heading 1 24" xfId="1527"/>
    <cellStyle name="Heading 1 25" xfId="1570"/>
    <cellStyle name="Heading 1 26" xfId="1610"/>
    <cellStyle name="Heading 1 27" xfId="1646"/>
    <cellStyle name="Heading 1 28" xfId="1667"/>
    <cellStyle name="Heading 1 29" xfId="1798"/>
    <cellStyle name="Heading 1 3" xfId="308"/>
    <cellStyle name="Heading 1 30" xfId="1823"/>
    <cellStyle name="Heading 1 31" xfId="1882"/>
    <cellStyle name="Heading 1 32" xfId="1931"/>
    <cellStyle name="Heading 1 33" xfId="1952"/>
    <cellStyle name="Heading 1 4" xfId="362"/>
    <cellStyle name="Heading 1 5" xfId="404"/>
    <cellStyle name="Heading 1 6" xfId="444"/>
    <cellStyle name="Heading 1 7" xfId="480"/>
    <cellStyle name="Heading 1 8" xfId="501"/>
    <cellStyle name="Heading 1 9" xfId="725"/>
    <cellStyle name="Heading 2" xfId="110"/>
    <cellStyle name="Heading 2 10" xfId="779"/>
    <cellStyle name="Heading 2 11" xfId="832"/>
    <cellStyle name="Heading 2 12" xfId="885"/>
    <cellStyle name="Heading 2 13" xfId="938"/>
    <cellStyle name="Heading 2 14" xfId="991"/>
    <cellStyle name="Heading 2 15" xfId="1044"/>
    <cellStyle name="Heading 2 16" xfId="1097"/>
    <cellStyle name="Heading 2 17" xfId="1150"/>
    <cellStyle name="Heading 2 18" xfId="1204"/>
    <cellStyle name="Heading 2 19" xfId="1258"/>
    <cellStyle name="Heading 2 2" xfId="256"/>
    <cellStyle name="Heading 2 20" xfId="1312"/>
    <cellStyle name="Heading 2 21" xfId="1366"/>
    <cellStyle name="Heading 2 22" xfId="1420"/>
    <cellStyle name="Heading 2 23" xfId="1474"/>
    <cellStyle name="Heading 2 24" xfId="1528"/>
    <cellStyle name="Heading 2 25" xfId="1571"/>
    <cellStyle name="Heading 2 26" xfId="1611"/>
    <cellStyle name="Heading 2 27" xfId="1647"/>
    <cellStyle name="Heading 2 28" xfId="1668"/>
    <cellStyle name="Heading 2 29" xfId="1799"/>
    <cellStyle name="Heading 2 3" xfId="309"/>
    <cellStyle name="Heading 2 30" xfId="1824"/>
    <cellStyle name="Heading 2 31" xfId="1883"/>
    <cellStyle name="Heading 2 32" xfId="1932"/>
    <cellStyle name="Heading 2 33" xfId="1953"/>
    <cellStyle name="Heading 2 4" xfId="363"/>
    <cellStyle name="Heading 2 5" xfId="405"/>
    <cellStyle name="Heading 2 6" xfId="445"/>
    <cellStyle name="Heading 2 7" xfId="481"/>
    <cellStyle name="Heading 2 8" xfId="502"/>
    <cellStyle name="Heading 2 9" xfId="726"/>
    <cellStyle name="Heading 3" xfId="111"/>
    <cellStyle name="Heading 3 10" xfId="780"/>
    <cellStyle name="Heading 3 11" xfId="833"/>
    <cellStyle name="Heading 3 12" xfId="886"/>
    <cellStyle name="Heading 3 13" xfId="939"/>
    <cellStyle name="Heading 3 14" xfId="992"/>
    <cellStyle name="Heading 3 15" xfId="1045"/>
    <cellStyle name="Heading 3 16" xfId="1098"/>
    <cellStyle name="Heading 3 17" xfId="1151"/>
    <cellStyle name="Heading 3 18" xfId="1205"/>
    <cellStyle name="Heading 3 19" xfId="1259"/>
    <cellStyle name="Heading 3 2" xfId="257"/>
    <cellStyle name="Heading 3 20" xfId="1313"/>
    <cellStyle name="Heading 3 21" xfId="1367"/>
    <cellStyle name="Heading 3 22" xfId="1421"/>
    <cellStyle name="Heading 3 23" xfId="1475"/>
    <cellStyle name="Heading 3 24" xfId="1529"/>
    <cellStyle name="Heading 3 25" xfId="1572"/>
    <cellStyle name="Heading 3 26" xfId="1612"/>
    <cellStyle name="Heading 3 27" xfId="1648"/>
    <cellStyle name="Heading 3 28" xfId="1669"/>
    <cellStyle name="Heading 3 29" xfId="1800"/>
    <cellStyle name="Heading 3 3" xfId="310"/>
    <cellStyle name="Heading 3 30" xfId="1825"/>
    <cellStyle name="Heading 3 31" xfId="1884"/>
    <cellStyle name="Heading 3 32" xfId="1933"/>
    <cellStyle name="Heading 3 33" xfId="1954"/>
    <cellStyle name="Heading 3 4" xfId="364"/>
    <cellStyle name="Heading 3 5" xfId="406"/>
    <cellStyle name="Heading 3 6" xfId="446"/>
    <cellStyle name="Heading 3 7" xfId="482"/>
    <cellStyle name="Heading 3 8" xfId="503"/>
    <cellStyle name="Heading 3 9" xfId="727"/>
    <cellStyle name="Heading 4" xfId="112"/>
    <cellStyle name="Heading 4 10" xfId="781"/>
    <cellStyle name="Heading 4 11" xfId="834"/>
    <cellStyle name="Heading 4 12" xfId="887"/>
    <cellStyle name="Heading 4 13" xfId="940"/>
    <cellStyle name="Heading 4 14" xfId="993"/>
    <cellStyle name="Heading 4 15" xfId="1046"/>
    <cellStyle name="Heading 4 16" xfId="1099"/>
    <cellStyle name="Heading 4 17" xfId="1152"/>
    <cellStyle name="Heading 4 18" xfId="1206"/>
    <cellStyle name="Heading 4 19" xfId="1260"/>
    <cellStyle name="Heading 4 2" xfId="258"/>
    <cellStyle name="Heading 4 20" xfId="1314"/>
    <cellStyle name="Heading 4 21" xfId="1368"/>
    <cellStyle name="Heading 4 22" xfId="1422"/>
    <cellStyle name="Heading 4 23" xfId="1476"/>
    <cellStyle name="Heading 4 24" xfId="1530"/>
    <cellStyle name="Heading 4 25" xfId="1573"/>
    <cellStyle name="Heading 4 26" xfId="1613"/>
    <cellStyle name="Heading 4 27" xfId="1649"/>
    <cellStyle name="Heading 4 28" xfId="1670"/>
    <cellStyle name="Heading 4 29" xfId="1801"/>
    <cellStyle name="Heading 4 3" xfId="311"/>
    <cellStyle name="Heading 4 30" xfId="1826"/>
    <cellStyle name="Heading 4 31" xfId="1885"/>
    <cellStyle name="Heading 4 32" xfId="1934"/>
    <cellStyle name="Heading 4 33" xfId="1955"/>
    <cellStyle name="Heading 4 4" xfId="365"/>
    <cellStyle name="Heading 4 5" xfId="407"/>
    <cellStyle name="Heading 4 6" xfId="447"/>
    <cellStyle name="Heading 4 7" xfId="483"/>
    <cellStyle name="Heading 4 8" xfId="504"/>
    <cellStyle name="Heading 4 9" xfId="728"/>
    <cellStyle name="HEADING1" xfId="113"/>
    <cellStyle name="HEADING2" xfId="114"/>
    <cellStyle name="Input" xfId="115"/>
    <cellStyle name="Input 10" xfId="784"/>
    <cellStyle name="Input 11" xfId="837"/>
    <cellStyle name="Input 12" xfId="890"/>
    <cellStyle name="Input 13" xfId="943"/>
    <cellStyle name="Input 14" xfId="996"/>
    <cellStyle name="Input 15" xfId="1049"/>
    <cellStyle name="Input 16" xfId="1102"/>
    <cellStyle name="Input 17" xfId="1155"/>
    <cellStyle name="Input 18" xfId="1209"/>
    <cellStyle name="Input 19" xfId="1263"/>
    <cellStyle name="Input 2" xfId="261"/>
    <cellStyle name="Input 20" xfId="1317"/>
    <cellStyle name="Input 21" xfId="1371"/>
    <cellStyle name="Input 22" xfId="1425"/>
    <cellStyle name="Input 23" xfId="1479"/>
    <cellStyle name="Input 24" xfId="1533"/>
    <cellStyle name="Input 25" xfId="1575"/>
    <cellStyle name="Input 26" xfId="1614"/>
    <cellStyle name="Input 27" xfId="1650"/>
    <cellStyle name="Input 28" xfId="1671"/>
    <cellStyle name="Input 29" xfId="1804"/>
    <cellStyle name="Input 3" xfId="314"/>
    <cellStyle name="Input 30" xfId="1827"/>
    <cellStyle name="Input 31" xfId="1886"/>
    <cellStyle name="Input 32" xfId="1935"/>
    <cellStyle name="Input 33" xfId="1956"/>
    <cellStyle name="Input 4" xfId="368"/>
    <cellStyle name="Input 5" xfId="409"/>
    <cellStyle name="Input 6" xfId="448"/>
    <cellStyle name="Input 7" xfId="484"/>
    <cellStyle name="Input 8" xfId="505"/>
    <cellStyle name="Input 9" xfId="731"/>
    <cellStyle name="Linked Cell" xfId="116"/>
    <cellStyle name="Linked Cell 10" xfId="785"/>
    <cellStyle name="Linked Cell 11" xfId="838"/>
    <cellStyle name="Linked Cell 12" xfId="891"/>
    <cellStyle name="Linked Cell 13" xfId="944"/>
    <cellStyle name="Linked Cell 14" xfId="997"/>
    <cellStyle name="Linked Cell 15" xfId="1050"/>
    <cellStyle name="Linked Cell 16" xfId="1103"/>
    <cellStyle name="Linked Cell 17" xfId="1156"/>
    <cellStyle name="Linked Cell 18" xfId="1210"/>
    <cellStyle name="Linked Cell 19" xfId="1264"/>
    <cellStyle name="Linked Cell 2" xfId="262"/>
    <cellStyle name="Linked Cell 20" xfId="1318"/>
    <cellStyle name="Linked Cell 21" xfId="1372"/>
    <cellStyle name="Linked Cell 22" xfId="1426"/>
    <cellStyle name="Linked Cell 23" xfId="1480"/>
    <cellStyle name="Linked Cell 24" xfId="1534"/>
    <cellStyle name="Linked Cell 25" xfId="1576"/>
    <cellStyle name="Linked Cell 26" xfId="1615"/>
    <cellStyle name="Linked Cell 27" xfId="1651"/>
    <cellStyle name="Linked Cell 28" xfId="1672"/>
    <cellStyle name="Linked Cell 29" xfId="1805"/>
    <cellStyle name="Linked Cell 3" xfId="315"/>
    <cellStyle name="Linked Cell 30" xfId="1828"/>
    <cellStyle name="Linked Cell 31" xfId="1887"/>
    <cellStyle name="Linked Cell 32" xfId="1936"/>
    <cellStyle name="Linked Cell 33" xfId="1957"/>
    <cellStyle name="Linked Cell 4" xfId="369"/>
    <cellStyle name="Linked Cell 5" xfId="410"/>
    <cellStyle name="Linked Cell 6" xfId="449"/>
    <cellStyle name="Linked Cell 7" xfId="485"/>
    <cellStyle name="Linked Cell 8" xfId="506"/>
    <cellStyle name="Linked Cell 9" xfId="732"/>
    <cellStyle name="Neutral" xfId="117"/>
    <cellStyle name="Neutral 10" xfId="786"/>
    <cellStyle name="Neutral 11" xfId="839"/>
    <cellStyle name="Neutral 12" xfId="892"/>
    <cellStyle name="Neutral 13" xfId="945"/>
    <cellStyle name="Neutral 14" xfId="998"/>
    <cellStyle name="Neutral 15" xfId="1051"/>
    <cellStyle name="Neutral 16" xfId="1104"/>
    <cellStyle name="Neutral 17" xfId="1157"/>
    <cellStyle name="Neutral 18" xfId="1211"/>
    <cellStyle name="Neutral 19" xfId="1265"/>
    <cellStyle name="Neutral 2" xfId="263"/>
    <cellStyle name="Neutral 20" xfId="1319"/>
    <cellStyle name="Neutral 21" xfId="1373"/>
    <cellStyle name="Neutral 22" xfId="1427"/>
    <cellStyle name="Neutral 23" xfId="1481"/>
    <cellStyle name="Neutral 24" xfId="1535"/>
    <cellStyle name="Neutral 25" xfId="1577"/>
    <cellStyle name="Neutral 26" xfId="1616"/>
    <cellStyle name="Neutral 27" xfId="1652"/>
    <cellStyle name="Neutral 28" xfId="1673"/>
    <cellStyle name="Neutral 29" xfId="1806"/>
    <cellStyle name="Neutral 3" xfId="316"/>
    <cellStyle name="Neutral 30" xfId="1829"/>
    <cellStyle name="Neutral 31" xfId="1888"/>
    <cellStyle name="Neutral 32" xfId="1937"/>
    <cellStyle name="Neutral 33" xfId="1958"/>
    <cellStyle name="Neutral 4" xfId="370"/>
    <cellStyle name="Neutral 5" xfId="411"/>
    <cellStyle name="Neutral 6" xfId="450"/>
    <cellStyle name="Neutral 7" xfId="486"/>
    <cellStyle name="Neutral 8" xfId="507"/>
    <cellStyle name="Neutral 9" xfId="733"/>
    <cellStyle name="Normal_ SG&amp;A Bridge " xfId="118"/>
    <cellStyle name="Note" xfId="119"/>
    <cellStyle name="Output" xfId="120"/>
    <cellStyle name="Output 10" xfId="789"/>
    <cellStyle name="Output 11" xfId="842"/>
    <cellStyle name="Output 12" xfId="895"/>
    <cellStyle name="Output 13" xfId="948"/>
    <cellStyle name="Output 14" xfId="1001"/>
    <cellStyle name="Output 15" xfId="1054"/>
    <cellStyle name="Output 16" xfId="1106"/>
    <cellStyle name="Output 17" xfId="1160"/>
    <cellStyle name="Output 18" xfId="1214"/>
    <cellStyle name="Output 19" xfId="1268"/>
    <cellStyle name="Output 2" xfId="266"/>
    <cellStyle name="Output 20" xfId="1322"/>
    <cellStyle name="Output 21" xfId="1376"/>
    <cellStyle name="Output 22" xfId="1430"/>
    <cellStyle name="Output 23" xfId="1484"/>
    <cellStyle name="Output 24" xfId="1538"/>
    <cellStyle name="Output 25" xfId="1580"/>
    <cellStyle name="Output 26" xfId="1617"/>
    <cellStyle name="Output 27" xfId="1653"/>
    <cellStyle name="Output 28" xfId="1674"/>
    <cellStyle name="Output 29" xfId="1809"/>
    <cellStyle name="Output 3" xfId="319"/>
    <cellStyle name="Output 30" xfId="1830"/>
    <cellStyle name="Output 31" xfId="1889"/>
    <cellStyle name="Output 32" xfId="1938"/>
    <cellStyle name="Output 33" xfId="1959"/>
    <cellStyle name="Output 4" xfId="373"/>
    <cellStyle name="Output 5" xfId="414"/>
    <cellStyle name="Output 6" xfId="451"/>
    <cellStyle name="Output 7" xfId="487"/>
    <cellStyle name="Output 8" xfId="508"/>
    <cellStyle name="Output 9" xfId="736"/>
    <cellStyle name="Title" xfId="121"/>
    <cellStyle name="Title 10" xfId="790"/>
    <cellStyle name="Title 11" xfId="843"/>
    <cellStyle name="Title 12" xfId="896"/>
    <cellStyle name="Title 13" xfId="949"/>
    <cellStyle name="Title 14" xfId="1002"/>
    <cellStyle name="Title 15" xfId="1055"/>
    <cellStyle name="Title 16" xfId="1107"/>
    <cellStyle name="Title 17" xfId="1161"/>
    <cellStyle name="Title 18" xfId="1215"/>
    <cellStyle name="Title 19" xfId="1269"/>
    <cellStyle name="Title 2" xfId="267"/>
    <cellStyle name="Title 20" xfId="1323"/>
    <cellStyle name="Title 21" xfId="1377"/>
    <cellStyle name="Title 22" xfId="1431"/>
    <cellStyle name="Title 23" xfId="1485"/>
    <cellStyle name="Title 24" xfId="1539"/>
    <cellStyle name="Title 25" xfId="1581"/>
    <cellStyle name="Title 26" xfId="1618"/>
    <cellStyle name="Title 27" xfId="1654"/>
    <cellStyle name="Title 28" xfId="1675"/>
    <cellStyle name="Title 29" xfId="1810"/>
    <cellStyle name="Title 3" xfId="320"/>
    <cellStyle name="Title 30" xfId="1831"/>
    <cellStyle name="Title 31" xfId="1890"/>
    <cellStyle name="Title 32" xfId="1939"/>
    <cellStyle name="Title 33" xfId="1960"/>
    <cellStyle name="Title 4" xfId="374"/>
    <cellStyle name="Title 5" xfId="415"/>
    <cellStyle name="Title 6" xfId="452"/>
    <cellStyle name="Title 7" xfId="488"/>
    <cellStyle name="Title 8" xfId="509"/>
    <cellStyle name="Title 9" xfId="737"/>
    <cellStyle name="Total" xfId="122"/>
    <cellStyle name="Warning Text" xfId="123"/>
    <cellStyle name="Warning Text 10" xfId="792"/>
    <cellStyle name="Warning Text 11" xfId="845"/>
    <cellStyle name="Warning Text 12" xfId="898"/>
    <cellStyle name="Warning Text 13" xfId="951"/>
    <cellStyle name="Warning Text 14" xfId="1004"/>
    <cellStyle name="Warning Text 15" xfId="1057"/>
    <cellStyle name="Warning Text 16" xfId="1108"/>
    <cellStyle name="Warning Text 17" xfId="1163"/>
    <cellStyle name="Warning Text 18" xfId="1217"/>
    <cellStyle name="Warning Text 19" xfId="1271"/>
    <cellStyle name="Warning Text 2" xfId="269"/>
    <cellStyle name="Warning Text 20" xfId="1325"/>
    <cellStyle name="Warning Text 21" xfId="1379"/>
    <cellStyle name="Warning Text 22" xfId="1433"/>
    <cellStyle name="Warning Text 23" xfId="1487"/>
    <cellStyle name="Warning Text 24" xfId="1541"/>
    <cellStyle name="Warning Text 25" xfId="1583"/>
    <cellStyle name="Warning Text 26" xfId="1620"/>
    <cellStyle name="Warning Text 27" xfId="1655"/>
    <cellStyle name="Warning Text 28" xfId="1676"/>
    <cellStyle name="Warning Text 29" xfId="1811"/>
    <cellStyle name="Warning Text 3" xfId="322"/>
    <cellStyle name="Warning Text 30" xfId="1832"/>
    <cellStyle name="Warning Text 31" xfId="1891"/>
    <cellStyle name="Warning Text 32" xfId="1940"/>
    <cellStyle name="Warning Text 33" xfId="1961"/>
    <cellStyle name="Warning Text 4" xfId="376"/>
    <cellStyle name="Warning Text 5" xfId="417"/>
    <cellStyle name="Warning Text 6" xfId="454"/>
    <cellStyle name="Warning Text 7" xfId="489"/>
    <cellStyle name="Warning Text 8" xfId="510"/>
    <cellStyle name="Warning Text 9" xfId="7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1"/>
  <sheetViews>
    <sheetView zoomScale="55" workbookViewId="0">
      <pane ySplit="4" topLeftCell="A5" activePane="bottomLeft" state="frozen"/>
      <selection pane="bottomLeft" activeCell="I25" sqref="I25"/>
    </sheetView>
  </sheetViews>
  <sheetFormatPr defaultRowHeight="13.5"/>
  <cols>
    <col min="1" max="1" width="1.375" customWidth="1"/>
    <col min="2" max="2" width="16.75" style="4" customWidth="1"/>
    <col min="3" max="3" width="13.5" style="4" customWidth="1"/>
    <col min="4" max="4" width="9.625" style="10" customWidth="1"/>
    <col min="5" max="5" width="15.625" style="7" customWidth="1"/>
    <col min="6" max="6" width="8.25" style="9" customWidth="1"/>
    <col min="7" max="7" width="18.125" style="8" customWidth="1"/>
    <col min="8" max="8" width="11.625" style="6" customWidth="1"/>
    <col min="9" max="9" width="18.125" style="19" customWidth="1"/>
    <col min="10" max="10" width="11.625" style="20" customWidth="1"/>
    <col min="11" max="11" width="18.125" style="9" customWidth="1"/>
    <col min="12" max="12" width="1.375" customWidth="1"/>
    <col min="13" max="13" width="25.625" style="4" customWidth="1"/>
    <col min="14" max="14" width="11.625" style="10" customWidth="1"/>
    <col min="15" max="15" width="18.125" style="7" customWidth="1"/>
    <col min="16" max="16" width="11.625" style="9" customWidth="1"/>
    <col min="17" max="17" width="18.125" style="132" customWidth="1"/>
    <col min="18" max="18" width="11.625" style="6" customWidth="1"/>
    <col min="19" max="19" width="18.125" style="19" customWidth="1"/>
    <col min="20" max="20" width="11.625" style="20" customWidth="1"/>
    <col min="21" max="21" width="18.125" style="132" customWidth="1"/>
    <col min="22" max="22" width="1.375" customWidth="1"/>
    <col min="23" max="23" width="25.75" style="4" customWidth="1"/>
    <col min="24" max="24" width="11.625" style="10" customWidth="1"/>
    <col min="25" max="25" width="18.125" style="7" customWidth="1"/>
    <col min="26" max="26" width="11.625" style="9" customWidth="1"/>
    <col min="27" max="27" width="18.125" style="132" customWidth="1"/>
    <col min="28" max="28" width="11.625" style="6" customWidth="1"/>
    <col min="29" max="29" width="18.125" style="19" customWidth="1"/>
    <col min="30" max="30" width="11.625" style="20" customWidth="1"/>
    <col min="31" max="31" width="18.125" style="132" customWidth="1"/>
    <col min="32" max="32" width="1.375" customWidth="1"/>
    <col min="33" max="33" width="25.625" style="4" customWidth="1"/>
    <col min="34" max="34" width="11.625" style="10" customWidth="1"/>
    <col min="35" max="35" width="18.125" style="7" customWidth="1"/>
    <col min="36" max="36" width="11.625" style="9" customWidth="1"/>
    <col min="37" max="37" width="18.125" style="132" customWidth="1"/>
    <col min="38" max="38" width="11.625" style="6" customWidth="1"/>
    <col min="39" max="39" width="18.125" style="19" customWidth="1"/>
    <col min="40" max="40" width="11.625" style="20" customWidth="1"/>
    <col min="41" max="41" width="18.125" style="132" customWidth="1"/>
    <col min="42" max="42" width="1.375" customWidth="1"/>
    <col min="43" max="43" width="25.625" style="4" customWidth="1"/>
    <col min="44" max="44" width="8.625" style="10" customWidth="1"/>
    <col min="45" max="45" width="15" style="7" customWidth="1"/>
    <col min="46" max="46" width="8.625" style="9" customWidth="1"/>
    <col min="47" max="47" width="15" style="132" customWidth="1"/>
    <col min="48" max="48" width="8.625" style="6" customWidth="1"/>
    <col min="49" max="49" width="15" style="19" customWidth="1"/>
    <col min="50" max="50" width="8.625" style="20" customWidth="1"/>
    <col min="51" max="51" width="15" style="132" customWidth="1"/>
    <col min="52" max="52" width="8.625" customWidth="1"/>
    <col min="53" max="53" width="15" style="186" customWidth="1"/>
    <col min="54" max="54" width="1.375" customWidth="1"/>
    <col min="55" max="55" width="17" style="4" customWidth="1"/>
    <col min="56" max="56" width="11.625" style="10" customWidth="1"/>
    <col min="57" max="57" width="13.375" style="185" customWidth="1"/>
    <col min="58" max="58" width="11.625" style="9" customWidth="1"/>
    <col min="59" max="59" width="13.375" style="132" customWidth="1"/>
    <col min="60" max="60" width="11.625" style="6" customWidth="1"/>
    <col min="61" max="61" width="13.375" style="19" customWidth="1"/>
    <col min="62" max="62" width="11.625" style="20" customWidth="1"/>
    <col min="63" max="63" width="13.375" style="132" customWidth="1"/>
    <col min="64" max="64" width="11.625" style="20" customWidth="1"/>
    <col min="65" max="65" width="13.375" style="132" customWidth="1"/>
  </cols>
  <sheetData>
    <row r="1" spans="1:66" s="1" customFormat="1" ht="73.5" customHeight="1">
      <c r="B1" s="634" t="str">
        <f>$H$2&amp;"년도 예산내역별 신규계약 발주계획"&amp;$I$2</f>
        <v>2012년도 예산내역별 신규계약 발주계획(5월)</v>
      </c>
      <c r="C1" s="634"/>
      <c r="D1" s="634"/>
      <c r="E1" s="634"/>
      <c r="F1" s="634"/>
      <c r="G1" s="634"/>
      <c r="H1" s="634"/>
      <c r="I1" s="634"/>
      <c r="J1" s="634"/>
      <c r="K1" s="634"/>
      <c r="M1" s="634" t="str">
        <f>$H$2&amp;"년도 월별 신규계약 발주계획"&amp;$I$2</f>
        <v>2012년도 월별 신규계약 발주계획(5월)</v>
      </c>
      <c r="N1" s="634"/>
      <c r="O1" s="634"/>
      <c r="P1" s="634"/>
      <c r="Q1" s="634"/>
      <c r="R1" s="634"/>
      <c r="S1" s="634"/>
      <c r="T1" s="634"/>
      <c r="U1" s="634"/>
      <c r="W1" s="634" t="str">
        <f>$H$2&amp;"년도 소속별 신규계약 발주계획"&amp;$I$2</f>
        <v>2012년도 소속별 신규계약 발주계획(5월)</v>
      </c>
      <c r="X1" s="634"/>
      <c r="Y1" s="634"/>
      <c r="Z1" s="634"/>
      <c r="AA1" s="634"/>
      <c r="AB1" s="634"/>
      <c r="AC1" s="634"/>
      <c r="AD1" s="634"/>
      <c r="AE1" s="634"/>
      <c r="AG1" s="634" t="str">
        <f>$H$2&amp;"년도 공종별 신규계약 발주계획"&amp;$I$2</f>
        <v>2012년도 공종별 신규계약 발주계획(5월)</v>
      </c>
      <c r="AH1" s="634"/>
      <c r="AI1" s="634"/>
      <c r="AJ1" s="634"/>
      <c r="AK1" s="634"/>
      <c r="AL1" s="634"/>
      <c r="AM1" s="634"/>
      <c r="AN1" s="634"/>
      <c r="AO1" s="634"/>
      <c r="AQ1" s="634" t="str">
        <f>$H$2&amp;"년도 주요사업별 신규공사계약 발주계획"&amp;$I$2</f>
        <v>2012년도 주요사업별 신규공사계약 발주계획(5월)</v>
      </c>
      <c r="AR1" s="634"/>
      <c r="AS1" s="634"/>
      <c r="AT1" s="634"/>
      <c r="AU1" s="634"/>
      <c r="AV1" s="634"/>
      <c r="AW1" s="634"/>
      <c r="AX1" s="634"/>
      <c r="AY1" s="634"/>
      <c r="AZ1" s="634"/>
      <c r="BA1" s="634"/>
      <c r="BB1" s="634" t="str">
        <f>$H$2&amp;"년도 입찰방법별 신규공사계약 발주계획"&amp;$I$2</f>
        <v>2012년도 입찰방법별 신규공사계약 발주계획(5월)</v>
      </c>
      <c r="BC1" s="634"/>
      <c r="BD1" s="634"/>
      <c r="BE1" s="634"/>
      <c r="BF1" s="634"/>
      <c r="BG1" s="634"/>
      <c r="BH1" s="634"/>
      <c r="BI1" s="634"/>
      <c r="BJ1" s="634"/>
      <c r="BK1" s="634"/>
      <c r="BL1" s="634"/>
      <c r="BM1" s="634"/>
    </row>
    <row r="2" spans="1:66" s="1" customFormat="1" ht="22.5" customHeight="1" thickBot="1">
      <c r="B2" s="11" t="s">
        <v>69</v>
      </c>
      <c r="C2" s="53"/>
      <c r="D2" s="12"/>
      <c r="E2" s="13"/>
      <c r="F2" s="15"/>
      <c r="G2" s="13"/>
      <c r="H2" s="182">
        <v>2012</v>
      </c>
      <c r="I2" s="183" t="s">
        <v>638</v>
      </c>
      <c r="J2" s="631" t="s">
        <v>408</v>
      </c>
      <c r="K2" s="631"/>
      <c r="M2" s="11" t="s">
        <v>69</v>
      </c>
      <c r="N2" s="12"/>
      <c r="O2" s="13"/>
      <c r="P2" s="15"/>
      <c r="Q2" s="184"/>
      <c r="R2" s="14"/>
      <c r="S2" s="18"/>
      <c r="T2" s="631" t="s">
        <v>408</v>
      </c>
      <c r="U2" s="631"/>
      <c r="W2" s="11" t="s">
        <v>69</v>
      </c>
      <c r="X2" s="12"/>
      <c r="Y2" s="13"/>
      <c r="Z2" s="15"/>
      <c r="AA2" s="184"/>
      <c r="AB2" s="14"/>
      <c r="AC2" s="18"/>
      <c r="AD2" s="631" t="s">
        <v>408</v>
      </c>
      <c r="AE2" s="631"/>
      <c r="AG2" s="11" t="s">
        <v>69</v>
      </c>
      <c r="AH2" s="12"/>
      <c r="AI2" s="13"/>
      <c r="AJ2" s="15"/>
      <c r="AK2" s="184"/>
      <c r="AL2" s="14"/>
      <c r="AM2" s="18"/>
      <c r="AN2" s="631" t="s">
        <v>408</v>
      </c>
      <c r="AO2" s="631"/>
      <c r="AQ2" s="11" t="s">
        <v>69</v>
      </c>
      <c r="AR2" s="12"/>
      <c r="AS2" s="13"/>
      <c r="AT2" s="15"/>
      <c r="AU2" s="184"/>
      <c r="AV2" s="14"/>
      <c r="AW2" s="18"/>
      <c r="AX2" s="631"/>
      <c r="AY2" s="631"/>
      <c r="AZ2" s="631" t="s">
        <v>408</v>
      </c>
      <c r="BA2" s="631"/>
      <c r="BC2" s="11" t="s">
        <v>69</v>
      </c>
      <c r="BD2" s="12"/>
      <c r="BE2" s="184"/>
      <c r="BF2" s="15"/>
      <c r="BG2" s="184"/>
      <c r="BH2" s="14"/>
      <c r="BI2" s="18"/>
      <c r="BJ2" s="631"/>
      <c r="BK2" s="631"/>
      <c r="BL2" s="631" t="s">
        <v>408</v>
      </c>
      <c r="BM2" s="631"/>
    </row>
    <row r="3" spans="1:66" s="2" customFormat="1" ht="24.75" customHeight="1">
      <c r="A3" s="16"/>
      <c r="B3" s="637" t="s">
        <v>171</v>
      </c>
      <c r="C3" s="641" t="s">
        <v>5</v>
      </c>
      <c r="D3" s="639" t="s">
        <v>82</v>
      </c>
      <c r="E3" s="639"/>
      <c r="F3" s="639" t="s">
        <v>358</v>
      </c>
      <c r="G3" s="639"/>
      <c r="H3" s="639" t="s">
        <v>355</v>
      </c>
      <c r="I3" s="639"/>
      <c r="J3" s="639" t="s">
        <v>356</v>
      </c>
      <c r="K3" s="640"/>
      <c r="L3" s="16"/>
      <c r="M3" s="637" t="s">
        <v>171</v>
      </c>
      <c r="N3" s="639" t="s">
        <v>82</v>
      </c>
      <c r="O3" s="639"/>
      <c r="P3" s="639" t="s">
        <v>358</v>
      </c>
      <c r="Q3" s="639"/>
      <c r="R3" s="639" t="s">
        <v>355</v>
      </c>
      <c r="S3" s="639"/>
      <c r="T3" s="639" t="s">
        <v>356</v>
      </c>
      <c r="U3" s="640"/>
      <c r="V3" s="16"/>
      <c r="W3" s="637" t="s">
        <v>171</v>
      </c>
      <c r="X3" s="639" t="s">
        <v>82</v>
      </c>
      <c r="Y3" s="639"/>
      <c r="Z3" s="639" t="s">
        <v>358</v>
      </c>
      <c r="AA3" s="639"/>
      <c r="AB3" s="639" t="s">
        <v>355</v>
      </c>
      <c r="AC3" s="639"/>
      <c r="AD3" s="639" t="s">
        <v>356</v>
      </c>
      <c r="AE3" s="640"/>
      <c r="AF3" s="16"/>
      <c r="AG3" s="637" t="s">
        <v>171</v>
      </c>
      <c r="AH3" s="639" t="s">
        <v>82</v>
      </c>
      <c r="AI3" s="639"/>
      <c r="AJ3" s="639" t="s">
        <v>358</v>
      </c>
      <c r="AK3" s="639"/>
      <c r="AL3" s="639" t="s">
        <v>355</v>
      </c>
      <c r="AM3" s="639"/>
      <c r="AN3" s="639" t="s">
        <v>356</v>
      </c>
      <c r="AO3" s="640"/>
      <c r="AP3" s="47"/>
      <c r="AQ3" s="637" t="s">
        <v>171</v>
      </c>
      <c r="AR3" s="639" t="s">
        <v>170</v>
      </c>
      <c r="AS3" s="639"/>
      <c r="AT3" s="639" t="s">
        <v>163</v>
      </c>
      <c r="AU3" s="639"/>
      <c r="AV3" s="640" t="s">
        <v>165</v>
      </c>
      <c r="AW3" s="644"/>
      <c r="AX3" s="640" t="s">
        <v>167</v>
      </c>
      <c r="AY3" s="644"/>
      <c r="AZ3" s="640" t="s">
        <v>169</v>
      </c>
      <c r="BA3" s="645"/>
      <c r="BB3" s="16"/>
      <c r="BC3" s="635" t="s">
        <v>390</v>
      </c>
      <c r="BD3" s="632" t="s">
        <v>391</v>
      </c>
      <c r="BE3" s="632"/>
      <c r="BF3" s="632" t="s">
        <v>411</v>
      </c>
      <c r="BG3" s="632"/>
      <c r="BH3" s="632" t="s">
        <v>388</v>
      </c>
      <c r="BI3" s="632"/>
      <c r="BJ3" s="632" t="s">
        <v>399</v>
      </c>
      <c r="BK3" s="633"/>
      <c r="BL3" s="632" t="s">
        <v>400</v>
      </c>
      <c r="BM3" s="633"/>
    </row>
    <row r="4" spans="1:66" s="190" customFormat="1" ht="24.75" customHeight="1" thickBot="1">
      <c r="A4" s="188"/>
      <c r="B4" s="638"/>
      <c r="C4" s="642"/>
      <c r="D4" s="108" t="s">
        <v>357</v>
      </c>
      <c r="E4" s="109" t="s">
        <v>412</v>
      </c>
      <c r="F4" s="108" t="s">
        <v>357</v>
      </c>
      <c r="G4" s="109" t="s">
        <v>412</v>
      </c>
      <c r="H4" s="108" t="s">
        <v>357</v>
      </c>
      <c r="I4" s="109" t="s">
        <v>412</v>
      </c>
      <c r="J4" s="108" t="s">
        <v>357</v>
      </c>
      <c r="K4" s="50" t="s">
        <v>412</v>
      </c>
      <c r="L4" s="188"/>
      <c r="M4" s="643"/>
      <c r="N4" s="48" t="s">
        <v>357</v>
      </c>
      <c r="O4" s="49" t="s">
        <v>412</v>
      </c>
      <c r="P4" s="48" t="s">
        <v>357</v>
      </c>
      <c r="Q4" s="49" t="s">
        <v>412</v>
      </c>
      <c r="R4" s="48" t="s">
        <v>357</v>
      </c>
      <c r="S4" s="49" t="s">
        <v>412</v>
      </c>
      <c r="T4" s="48" t="s">
        <v>357</v>
      </c>
      <c r="U4" s="50" t="s">
        <v>412</v>
      </c>
      <c r="V4" s="188"/>
      <c r="W4" s="643"/>
      <c r="X4" s="48" t="s">
        <v>357</v>
      </c>
      <c r="Y4" s="49" t="s">
        <v>412</v>
      </c>
      <c r="Z4" s="48" t="s">
        <v>357</v>
      </c>
      <c r="AA4" s="49" t="s">
        <v>412</v>
      </c>
      <c r="AB4" s="48" t="s">
        <v>357</v>
      </c>
      <c r="AC4" s="49" t="s">
        <v>412</v>
      </c>
      <c r="AD4" s="48" t="s">
        <v>357</v>
      </c>
      <c r="AE4" s="50" t="s">
        <v>412</v>
      </c>
      <c r="AF4" s="188"/>
      <c r="AG4" s="643"/>
      <c r="AH4" s="48" t="s">
        <v>357</v>
      </c>
      <c r="AI4" s="49" t="s">
        <v>412</v>
      </c>
      <c r="AJ4" s="48" t="s">
        <v>357</v>
      </c>
      <c r="AK4" s="49" t="s">
        <v>412</v>
      </c>
      <c r="AL4" s="48" t="s">
        <v>357</v>
      </c>
      <c r="AM4" s="49" t="s">
        <v>412</v>
      </c>
      <c r="AN4" s="48" t="s">
        <v>357</v>
      </c>
      <c r="AO4" s="50" t="s">
        <v>412</v>
      </c>
      <c r="AP4" s="189"/>
      <c r="AQ4" s="643"/>
      <c r="AR4" s="48" t="s">
        <v>357</v>
      </c>
      <c r="AS4" s="49" t="s">
        <v>412</v>
      </c>
      <c r="AT4" s="48" t="s">
        <v>357</v>
      </c>
      <c r="AU4" s="49" t="s">
        <v>412</v>
      </c>
      <c r="AV4" s="48" t="s">
        <v>357</v>
      </c>
      <c r="AW4" s="49" t="s">
        <v>412</v>
      </c>
      <c r="AX4" s="48" t="s">
        <v>357</v>
      </c>
      <c r="AY4" s="51" t="s">
        <v>412</v>
      </c>
      <c r="AZ4" s="48" t="s">
        <v>357</v>
      </c>
      <c r="BA4" s="50" t="s">
        <v>412</v>
      </c>
      <c r="BB4" s="188"/>
      <c r="BC4" s="636"/>
      <c r="BD4" s="71" t="s">
        <v>392</v>
      </c>
      <c r="BE4" s="72" t="s">
        <v>412</v>
      </c>
      <c r="BF4" s="71" t="s">
        <v>392</v>
      </c>
      <c r="BG4" s="72" t="s">
        <v>412</v>
      </c>
      <c r="BH4" s="71" t="s">
        <v>392</v>
      </c>
      <c r="BI4" s="72" t="s">
        <v>412</v>
      </c>
      <c r="BJ4" s="71" t="s">
        <v>392</v>
      </c>
      <c r="BK4" s="73" t="s">
        <v>412</v>
      </c>
      <c r="BL4" s="71" t="s">
        <v>392</v>
      </c>
      <c r="BM4" s="73" t="s">
        <v>412</v>
      </c>
    </row>
    <row r="5" spans="1:66" s="5" customFormat="1" ht="27.75" customHeight="1" thickBot="1">
      <c r="B5" s="106" t="s">
        <v>6</v>
      </c>
      <c r="C5" s="107">
        <v>6548336</v>
      </c>
      <c r="D5" s="101">
        <v>587</v>
      </c>
      <c r="E5" s="102">
        <v>10302854</v>
      </c>
      <c r="F5" s="103">
        <v>153</v>
      </c>
      <c r="G5" s="104">
        <v>9006346</v>
      </c>
      <c r="H5" s="103">
        <v>266</v>
      </c>
      <c r="I5" s="104">
        <v>481787</v>
      </c>
      <c r="J5" s="103">
        <v>168</v>
      </c>
      <c r="K5" s="105">
        <v>814721</v>
      </c>
      <c r="M5" s="23" t="s">
        <v>58</v>
      </c>
      <c r="N5" s="24">
        <v>587</v>
      </c>
      <c r="O5" s="25">
        <v>10302854</v>
      </c>
      <c r="P5" s="24">
        <v>153</v>
      </c>
      <c r="Q5" s="25">
        <v>9006346</v>
      </c>
      <c r="R5" s="24">
        <v>266</v>
      </c>
      <c r="S5" s="25">
        <v>481787</v>
      </c>
      <c r="T5" s="24">
        <v>168</v>
      </c>
      <c r="U5" s="25">
        <v>814721</v>
      </c>
      <c r="W5" s="23" t="s">
        <v>58</v>
      </c>
      <c r="X5" s="24">
        <v>587</v>
      </c>
      <c r="Y5" s="24">
        <v>10302854</v>
      </c>
      <c r="Z5" s="24">
        <v>153</v>
      </c>
      <c r="AA5" s="25">
        <v>9006346</v>
      </c>
      <c r="AB5" s="24">
        <v>266</v>
      </c>
      <c r="AC5" s="25">
        <v>481787</v>
      </c>
      <c r="AD5" s="24">
        <v>168</v>
      </c>
      <c r="AE5" s="25">
        <v>814721</v>
      </c>
      <c r="AG5" s="23" t="s">
        <v>58</v>
      </c>
      <c r="AH5" s="24">
        <v>587</v>
      </c>
      <c r="AI5" s="25">
        <v>10302854</v>
      </c>
      <c r="AJ5" s="24">
        <v>153</v>
      </c>
      <c r="AK5" s="25">
        <v>9006346</v>
      </c>
      <c r="AL5" s="24">
        <v>266</v>
      </c>
      <c r="AM5" s="25">
        <v>481787</v>
      </c>
      <c r="AN5" s="24">
        <v>168</v>
      </c>
      <c r="AO5" s="127">
        <v>814721</v>
      </c>
      <c r="AP5" s="21"/>
      <c r="AQ5" s="23" t="s">
        <v>58</v>
      </c>
      <c r="AR5" s="24">
        <v>153</v>
      </c>
      <c r="AS5" s="25">
        <v>9006346</v>
      </c>
      <c r="AT5" s="24">
        <v>12</v>
      </c>
      <c r="AU5" s="25">
        <v>1414821</v>
      </c>
      <c r="AV5" s="24">
        <v>48</v>
      </c>
      <c r="AW5" s="25">
        <v>2284309</v>
      </c>
      <c r="AX5" s="24">
        <v>41</v>
      </c>
      <c r="AY5" s="25">
        <v>1047425</v>
      </c>
      <c r="AZ5" s="24">
        <v>52</v>
      </c>
      <c r="BA5" s="25">
        <v>4259791</v>
      </c>
      <c r="BB5" s="21"/>
      <c r="BC5" s="74" t="s">
        <v>393</v>
      </c>
      <c r="BD5" s="75">
        <v>153</v>
      </c>
      <c r="BE5" s="76">
        <v>9006346</v>
      </c>
      <c r="BF5" s="75">
        <v>2</v>
      </c>
      <c r="BG5" s="76">
        <v>744000</v>
      </c>
      <c r="BH5" s="75">
        <v>34</v>
      </c>
      <c r="BI5" s="76">
        <v>7233735</v>
      </c>
      <c r="BJ5" s="75">
        <v>10</v>
      </c>
      <c r="BK5" s="76">
        <v>258100</v>
      </c>
      <c r="BL5" s="75">
        <v>107</v>
      </c>
      <c r="BM5" s="126">
        <v>770511</v>
      </c>
      <c r="BN5" s="21"/>
    </row>
    <row r="6" spans="1:66" s="5" customFormat="1" ht="35.1" customHeight="1" thickBot="1">
      <c r="B6" s="192" t="s">
        <v>83</v>
      </c>
      <c r="C6" s="193">
        <v>2679953</v>
      </c>
      <c r="D6" s="194">
        <v>160</v>
      </c>
      <c r="E6" s="195">
        <v>2746556</v>
      </c>
      <c r="F6" s="196">
        <v>66</v>
      </c>
      <c r="G6" s="197">
        <v>1934155</v>
      </c>
      <c r="H6" s="196">
        <v>52</v>
      </c>
      <c r="I6" s="197">
        <v>99845</v>
      </c>
      <c r="J6" s="196">
        <v>42</v>
      </c>
      <c r="K6" s="198">
        <v>712556</v>
      </c>
      <c r="M6" s="202">
        <v>2012.01</v>
      </c>
      <c r="N6" s="194">
        <v>4</v>
      </c>
      <c r="O6" s="195">
        <v>5368</v>
      </c>
      <c r="P6" s="196">
        <v>0</v>
      </c>
      <c r="Q6" s="197">
        <v>0</v>
      </c>
      <c r="R6" s="196">
        <v>4</v>
      </c>
      <c r="S6" s="197">
        <v>5368</v>
      </c>
      <c r="T6" s="196">
        <v>0</v>
      </c>
      <c r="U6" s="198">
        <v>0</v>
      </c>
      <c r="W6" s="95" t="s">
        <v>359</v>
      </c>
      <c r="X6" s="96">
        <v>512</v>
      </c>
      <c r="Y6" s="97">
        <v>10242451</v>
      </c>
      <c r="Z6" s="98">
        <v>138</v>
      </c>
      <c r="AA6" s="99">
        <v>8966616</v>
      </c>
      <c r="AB6" s="98">
        <v>228</v>
      </c>
      <c r="AC6" s="99">
        <v>468037</v>
      </c>
      <c r="AD6" s="98">
        <v>146</v>
      </c>
      <c r="AE6" s="99">
        <v>807798</v>
      </c>
      <c r="AG6" s="94" t="s">
        <v>78</v>
      </c>
      <c r="AH6" s="26">
        <v>115</v>
      </c>
      <c r="AI6" s="27">
        <v>7368925</v>
      </c>
      <c r="AJ6" s="28">
        <v>44</v>
      </c>
      <c r="AK6" s="29">
        <v>7106167</v>
      </c>
      <c r="AL6" s="28">
        <v>57</v>
      </c>
      <c r="AM6" s="29">
        <v>257522</v>
      </c>
      <c r="AN6" s="28">
        <v>14</v>
      </c>
      <c r="AO6" s="29">
        <v>5236</v>
      </c>
      <c r="AP6" s="21"/>
      <c r="AQ6" s="129" t="s">
        <v>160</v>
      </c>
      <c r="AR6" s="26">
        <v>11</v>
      </c>
      <c r="AS6" s="27">
        <v>3260800</v>
      </c>
      <c r="AT6" s="28">
        <v>5</v>
      </c>
      <c r="AU6" s="29">
        <v>1390200</v>
      </c>
      <c r="AV6" s="28">
        <v>0</v>
      </c>
      <c r="AW6" s="29">
        <v>0</v>
      </c>
      <c r="AX6" s="28">
        <v>0</v>
      </c>
      <c r="AY6" s="29">
        <v>0</v>
      </c>
      <c r="AZ6" s="28">
        <v>6</v>
      </c>
      <c r="BA6" s="29">
        <v>1870600</v>
      </c>
      <c r="BB6" s="21"/>
      <c r="BC6" s="100" t="s">
        <v>78</v>
      </c>
      <c r="BD6" s="77">
        <v>44</v>
      </c>
      <c r="BE6" s="78">
        <v>7106167</v>
      </c>
      <c r="BF6" s="28">
        <v>1</v>
      </c>
      <c r="BG6" s="29">
        <v>395600</v>
      </c>
      <c r="BH6" s="28">
        <v>27</v>
      </c>
      <c r="BI6" s="29">
        <v>6641137</v>
      </c>
      <c r="BJ6" s="28">
        <v>1</v>
      </c>
      <c r="BK6" s="29">
        <v>29700</v>
      </c>
      <c r="BL6" s="28">
        <v>15</v>
      </c>
      <c r="BM6" s="29">
        <v>39730</v>
      </c>
      <c r="BN6" s="21"/>
    </row>
    <row r="7" spans="1:66" s="5" customFormat="1" ht="35.1" customHeight="1">
      <c r="B7" s="68" t="s">
        <v>87</v>
      </c>
      <c r="C7" s="70">
        <v>1840822</v>
      </c>
      <c r="D7" s="56">
        <v>258</v>
      </c>
      <c r="E7" s="57">
        <v>7249436</v>
      </c>
      <c r="F7" s="199">
        <v>54</v>
      </c>
      <c r="G7" s="200">
        <v>6859804</v>
      </c>
      <c r="H7" s="199">
        <v>151</v>
      </c>
      <c r="I7" s="200">
        <v>343532</v>
      </c>
      <c r="J7" s="199">
        <v>53</v>
      </c>
      <c r="K7" s="201">
        <v>46100</v>
      </c>
      <c r="M7" s="44">
        <v>2012.02</v>
      </c>
      <c r="N7" s="56">
        <v>23</v>
      </c>
      <c r="O7" s="57">
        <v>34517</v>
      </c>
      <c r="P7" s="199">
        <v>3</v>
      </c>
      <c r="Q7" s="200">
        <v>18438</v>
      </c>
      <c r="R7" s="199">
        <v>13</v>
      </c>
      <c r="S7" s="200">
        <v>9856</v>
      </c>
      <c r="T7" s="199">
        <v>7</v>
      </c>
      <c r="U7" s="201">
        <v>6223</v>
      </c>
      <c r="W7" s="59" t="s">
        <v>360</v>
      </c>
      <c r="X7" s="26">
        <v>9</v>
      </c>
      <c r="Y7" s="27">
        <v>3184</v>
      </c>
      <c r="Z7" s="206">
        <v>0</v>
      </c>
      <c r="AA7" s="207">
        <v>0</v>
      </c>
      <c r="AB7" s="206">
        <v>7</v>
      </c>
      <c r="AC7" s="207">
        <v>1914</v>
      </c>
      <c r="AD7" s="206">
        <v>2</v>
      </c>
      <c r="AE7" s="208">
        <v>1270</v>
      </c>
      <c r="AG7" s="44" t="s">
        <v>42</v>
      </c>
      <c r="AH7" s="56">
        <v>83</v>
      </c>
      <c r="AI7" s="57">
        <v>474151</v>
      </c>
      <c r="AJ7" s="28">
        <v>24</v>
      </c>
      <c r="AK7" s="29">
        <v>427149</v>
      </c>
      <c r="AL7" s="28">
        <v>54</v>
      </c>
      <c r="AM7" s="29">
        <v>45580</v>
      </c>
      <c r="AN7" s="28">
        <v>5</v>
      </c>
      <c r="AO7" s="29">
        <v>1422</v>
      </c>
      <c r="AP7" s="21"/>
      <c r="AQ7" s="130" t="s">
        <v>156</v>
      </c>
      <c r="AR7" s="26">
        <v>8</v>
      </c>
      <c r="AS7" s="27">
        <v>1908741</v>
      </c>
      <c r="AT7" s="28">
        <v>0</v>
      </c>
      <c r="AU7" s="29">
        <v>0</v>
      </c>
      <c r="AV7" s="28">
        <v>0</v>
      </c>
      <c r="AW7" s="29">
        <v>0</v>
      </c>
      <c r="AX7" s="28">
        <v>0</v>
      </c>
      <c r="AY7" s="29">
        <v>0</v>
      </c>
      <c r="AZ7" s="28">
        <v>8</v>
      </c>
      <c r="BA7" s="29">
        <v>1908741</v>
      </c>
      <c r="BB7" s="21"/>
      <c r="BC7" s="82" t="s">
        <v>42</v>
      </c>
      <c r="BD7" s="77">
        <v>24</v>
      </c>
      <c r="BE7" s="78">
        <v>427149</v>
      </c>
      <c r="BF7" s="28">
        <v>0</v>
      </c>
      <c r="BG7" s="29">
        <v>0</v>
      </c>
      <c r="BH7" s="28">
        <v>4</v>
      </c>
      <c r="BI7" s="29">
        <v>174362</v>
      </c>
      <c r="BJ7" s="28">
        <v>2</v>
      </c>
      <c r="BK7" s="29">
        <v>53500</v>
      </c>
      <c r="BL7" s="28">
        <v>18</v>
      </c>
      <c r="BM7" s="29">
        <v>199287</v>
      </c>
      <c r="BN7" s="21"/>
    </row>
    <row r="8" spans="1:66" s="3" customFormat="1" ht="35.1" customHeight="1">
      <c r="B8" s="68" t="s">
        <v>84</v>
      </c>
      <c r="C8" s="70">
        <v>903732</v>
      </c>
      <c r="D8" s="56">
        <v>82</v>
      </c>
      <c r="E8" s="57">
        <v>187136</v>
      </c>
      <c r="F8" s="199">
        <v>9</v>
      </c>
      <c r="G8" s="200">
        <v>118058</v>
      </c>
      <c r="H8" s="199">
        <v>27</v>
      </c>
      <c r="I8" s="200">
        <v>24316</v>
      </c>
      <c r="J8" s="199">
        <v>46</v>
      </c>
      <c r="K8" s="201">
        <v>44762</v>
      </c>
      <c r="M8" s="44">
        <v>2012.03</v>
      </c>
      <c r="N8" s="56">
        <v>63</v>
      </c>
      <c r="O8" s="57">
        <v>1702716</v>
      </c>
      <c r="P8" s="199">
        <v>7</v>
      </c>
      <c r="Q8" s="200">
        <v>1394626</v>
      </c>
      <c r="R8" s="199">
        <v>31</v>
      </c>
      <c r="S8" s="200">
        <v>23187</v>
      </c>
      <c r="T8" s="199">
        <v>25</v>
      </c>
      <c r="U8" s="201">
        <v>284903</v>
      </c>
      <c r="W8" s="59" t="s">
        <v>103</v>
      </c>
      <c r="X8" s="26">
        <v>153</v>
      </c>
      <c r="Y8" s="27">
        <v>8148771</v>
      </c>
      <c r="Z8" s="199">
        <v>52</v>
      </c>
      <c r="AA8" s="200">
        <v>7840881</v>
      </c>
      <c r="AB8" s="199">
        <v>101</v>
      </c>
      <c r="AC8" s="200">
        <v>307890</v>
      </c>
      <c r="AD8" s="199">
        <v>0</v>
      </c>
      <c r="AE8" s="201">
        <v>0</v>
      </c>
      <c r="AG8" s="44" t="s">
        <v>107</v>
      </c>
      <c r="AH8" s="26">
        <v>18</v>
      </c>
      <c r="AI8" s="27">
        <v>519113</v>
      </c>
      <c r="AJ8" s="28">
        <v>7</v>
      </c>
      <c r="AK8" s="29">
        <v>479370</v>
      </c>
      <c r="AL8" s="28">
        <v>8</v>
      </c>
      <c r="AM8" s="29">
        <v>18736</v>
      </c>
      <c r="AN8" s="28">
        <v>3</v>
      </c>
      <c r="AO8" s="29">
        <v>21007</v>
      </c>
      <c r="AP8" s="22"/>
      <c r="AQ8" s="130" t="s">
        <v>155</v>
      </c>
      <c r="AR8" s="26">
        <v>2</v>
      </c>
      <c r="AS8" s="27">
        <v>375900</v>
      </c>
      <c r="AT8" s="28">
        <v>0</v>
      </c>
      <c r="AU8" s="29">
        <v>0</v>
      </c>
      <c r="AV8" s="28">
        <v>2</v>
      </c>
      <c r="AW8" s="29">
        <v>375900</v>
      </c>
      <c r="AX8" s="28">
        <v>0</v>
      </c>
      <c r="AY8" s="29">
        <v>0</v>
      </c>
      <c r="AZ8" s="28">
        <v>0</v>
      </c>
      <c r="BA8" s="29">
        <v>0</v>
      </c>
      <c r="BB8" s="22"/>
      <c r="BC8" s="82" t="s">
        <v>394</v>
      </c>
      <c r="BD8" s="77">
        <v>7</v>
      </c>
      <c r="BE8" s="78">
        <v>479370</v>
      </c>
      <c r="BF8" s="28">
        <v>0</v>
      </c>
      <c r="BG8" s="29">
        <v>0</v>
      </c>
      <c r="BH8" s="28">
        <v>3</v>
      </c>
      <c r="BI8" s="29">
        <v>418236</v>
      </c>
      <c r="BJ8" s="28">
        <v>0</v>
      </c>
      <c r="BK8" s="29">
        <v>0</v>
      </c>
      <c r="BL8" s="28">
        <v>4</v>
      </c>
      <c r="BM8" s="29">
        <v>61134</v>
      </c>
      <c r="BN8" s="22"/>
    </row>
    <row r="9" spans="1:66" s="3" customFormat="1" ht="35.1" customHeight="1">
      <c r="B9" s="68" t="s">
        <v>86</v>
      </c>
      <c r="C9" s="70">
        <v>342822</v>
      </c>
      <c r="D9" s="56">
        <v>62</v>
      </c>
      <c r="E9" s="57">
        <v>111981</v>
      </c>
      <c r="F9" s="199">
        <v>22</v>
      </c>
      <c r="G9" s="200">
        <v>93224</v>
      </c>
      <c r="H9" s="199">
        <v>19</v>
      </c>
      <c r="I9" s="200">
        <v>10086</v>
      </c>
      <c r="J9" s="199">
        <v>21</v>
      </c>
      <c r="K9" s="201">
        <v>8671</v>
      </c>
      <c r="M9" s="44">
        <v>2012.04</v>
      </c>
      <c r="N9" s="56">
        <v>86</v>
      </c>
      <c r="O9" s="57">
        <v>532957</v>
      </c>
      <c r="P9" s="199">
        <v>10</v>
      </c>
      <c r="Q9" s="200">
        <v>453930</v>
      </c>
      <c r="R9" s="199">
        <v>40</v>
      </c>
      <c r="S9" s="200">
        <v>42860</v>
      </c>
      <c r="T9" s="199">
        <v>36</v>
      </c>
      <c r="U9" s="201">
        <v>36167</v>
      </c>
      <c r="W9" s="59" t="s">
        <v>104</v>
      </c>
      <c r="X9" s="26">
        <v>337</v>
      </c>
      <c r="Y9" s="27">
        <v>2079152</v>
      </c>
      <c r="Z9" s="199">
        <v>85</v>
      </c>
      <c r="AA9" s="200">
        <v>1123333</v>
      </c>
      <c r="AB9" s="199">
        <v>112</v>
      </c>
      <c r="AC9" s="200">
        <v>153291</v>
      </c>
      <c r="AD9" s="199">
        <v>140</v>
      </c>
      <c r="AE9" s="201">
        <v>802528</v>
      </c>
      <c r="AG9" s="44" t="s">
        <v>108</v>
      </c>
      <c r="AH9" s="26">
        <v>166</v>
      </c>
      <c r="AI9" s="27">
        <v>663140</v>
      </c>
      <c r="AJ9" s="28">
        <v>35</v>
      </c>
      <c r="AK9" s="29">
        <v>411753</v>
      </c>
      <c r="AL9" s="28">
        <v>43</v>
      </c>
      <c r="AM9" s="29">
        <v>70830</v>
      </c>
      <c r="AN9" s="28">
        <v>88</v>
      </c>
      <c r="AO9" s="29">
        <v>180557</v>
      </c>
      <c r="AP9" s="22"/>
      <c r="AQ9" s="130" t="s">
        <v>406</v>
      </c>
      <c r="AR9" s="26">
        <v>2</v>
      </c>
      <c r="AS9" s="27">
        <v>290300</v>
      </c>
      <c r="AT9" s="28">
        <v>0</v>
      </c>
      <c r="AU9" s="29">
        <v>0</v>
      </c>
      <c r="AV9" s="28">
        <v>2</v>
      </c>
      <c r="AW9" s="29">
        <v>290300</v>
      </c>
      <c r="AX9" s="28">
        <v>0</v>
      </c>
      <c r="AY9" s="29">
        <v>0</v>
      </c>
      <c r="AZ9" s="28">
        <v>0</v>
      </c>
      <c r="BA9" s="29">
        <v>0</v>
      </c>
      <c r="BB9" s="22"/>
      <c r="BC9" s="82" t="s">
        <v>395</v>
      </c>
      <c r="BD9" s="77">
        <v>35</v>
      </c>
      <c r="BE9" s="78">
        <v>411753</v>
      </c>
      <c r="BF9" s="28">
        <v>0</v>
      </c>
      <c r="BG9" s="29">
        <v>0</v>
      </c>
      <c r="BH9" s="28">
        <v>0</v>
      </c>
      <c r="BI9" s="29">
        <v>0</v>
      </c>
      <c r="BJ9" s="28">
        <v>7</v>
      </c>
      <c r="BK9" s="29">
        <v>174900</v>
      </c>
      <c r="BL9" s="28">
        <v>28</v>
      </c>
      <c r="BM9" s="29">
        <v>236853</v>
      </c>
      <c r="BN9" s="22"/>
    </row>
    <row r="10" spans="1:66" s="3" customFormat="1" ht="35.1" customHeight="1">
      <c r="B10" s="68" t="s">
        <v>85</v>
      </c>
      <c r="C10" s="69">
        <v>781007</v>
      </c>
      <c r="D10" s="56">
        <v>25</v>
      </c>
      <c r="E10" s="57">
        <v>7745</v>
      </c>
      <c r="F10" s="199">
        <v>2</v>
      </c>
      <c r="G10" s="200">
        <v>1105</v>
      </c>
      <c r="H10" s="199">
        <v>17</v>
      </c>
      <c r="I10" s="200">
        <v>4008</v>
      </c>
      <c r="J10" s="199">
        <v>6</v>
      </c>
      <c r="K10" s="201">
        <v>2632</v>
      </c>
      <c r="M10" s="44">
        <v>2012.05</v>
      </c>
      <c r="N10" s="56">
        <v>92</v>
      </c>
      <c r="O10" s="57">
        <v>1031353</v>
      </c>
      <c r="P10" s="199">
        <v>24</v>
      </c>
      <c r="Q10" s="200">
        <v>887778</v>
      </c>
      <c r="R10" s="199">
        <v>47</v>
      </c>
      <c r="S10" s="200">
        <v>107892</v>
      </c>
      <c r="T10" s="199">
        <v>21</v>
      </c>
      <c r="U10" s="201">
        <v>35683</v>
      </c>
      <c r="W10" s="61" t="s">
        <v>102</v>
      </c>
      <c r="X10" s="26">
        <v>5</v>
      </c>
      <c r="Y10" s="27">
        <v>532</v>
      </c>
      <c r="Z10" s="199">
        <v>0</v>
      </c>
      <c r="AA10" s="200">
        <v>0</v>
      </c>
      <c r="AB10" s="199">
        <v>5</v>
      </c>
      <c r="AC10" s="200">
        <v>532</v>
      </c>
      <c r="AD10" s="199">
        <v>0</v>
      </c>
      <c r="AE10" s="201">
        <v>0</v>
      </c>
      <c r="AG10" s="44" t="s">
        <v>109</v>
      </c>
      <c r="AH10" s="26">
        <v>66</v>
      </c>
      <c r="AI10" s="27">
        <v>615554</v>
      </c>
      <c r="AJ10" s="28">
        <v>14</v>
      </c>
      <c r="AK10" s="29">
        <v>108709</v>
      </c>
      <c r="AL10" s="28">
        <v>25</v>
      </c>
      <c r="AM10" s="29">
        <v>32309</v>
      </c>
      <c r="AN10" s="28">
        <v>27</v>
      </c>
      <c r="AO10" s="29">
        <v>474536</v>
      </c>
      <c r="AP10" s="22"/>
      <c r="AQ10" s="130" t="s">
        <v>157</v>
      </c>
      <c r="AR10" s="26">
        <v>3</v>
      </c>
      <c r="AS10" s="27">
        <v>204886</v>
      </c>
      <c r="AT10" s="28">
        <v>0</v>
      </c>
      <c r="AU10" s="29">
        <v>0</v>
      </c>
      <c r="AV10" s="28">
        <v>1</v>
      </c>
      <c r="AW10" s="29">
        <v>182874</v>
      </c>
      <c r="AX10" s="28">
        <v>1</v>
      </c>
      <c r="AY10" s="29">
        <v>3500</v>
      </c>
      <c r="AZ10" s="28">
        <v>1</v>
      </c>
      <c r="BA10" s="29">
        <v>18512</v>
      </c>
      <c r="BB10" s="22"/>
      <c r="BC10" s="82" t="s">
        <v>396</v>
      </c>
      <c r="BD10" s="77">
        <v>14</v>
      </c>
      <c r="BE10" s="78">
        <v>108709</v>
      </c>
      <c r="BF10" s="28">
        <v>0</v>
      </c>
      <c r="BG10" s="29">
        <v>0</v>
      </c>
      <c r="BH10" s="28">
        <v>0</v>
      </c>
      <c r="BI10" s="29">
        <v>0</v>
      </c>
      <c r="BJ10" s="28">
        <v>0</v>
      </c>
      <c r="BK10" s="29">
        <v>0</v>
      </c>
      <c r="BL10" s="28">
        <v>14</v>
      </c>
      <c r="BM10" s="29">
        <v>108709</v>
      </c>
      <c r="BN10" s="22"/>
    </row>
    <row r="11" spans="1:66" s="3" customFormat="1" ht="35.1" customHeight="1" thickBot="1">
      <c r="B11" s="68"/>
      <c r="C11" s="70"/>
      <c r="D11" s="56"/>
      <c r="E11" s="57"/>
      <c r="F11" s="199"/>
      <c r="G11" s="200"/>
      <c r="H11" s="199"/>
      <c r="I11" s="200"/>
      <c r="J11" s="199"/>
      <c r="K11" s="201"/>
      <c r="M11" s="44">
        <v>2012.06</v>
      </c>
      <c r="N11" s="56">
        <v>37</v>
      </c>
      <c r="O11" s="57">
        <v>788543</v>
      </c>
      <c r="P11" s="199">
        <v>13</v>
      </c>
      <c r="Q11" s="200">
        <v>752184</v>
      </c>
      <c r="R11" s="199">
        <v>17</v>
      </c>
      <c r="S11" s="200">
        <v>34332</v>
      </c>
      <c r="T11" s="199">
        <v>7</v>
      </c>
      <c r="U11" s="201">
        <v>2027</v>
      </c>
      <c r="W11" s="62" t="s">
        <v>105</v>
      </c>
      <c r="X11" s="63">
        <v>8</v>
      </c>
      <c r="Y11" s="64">
        <v>10812</v>
      </c>
      <c r="Z11" s="203">
        <v>1</v>
      </c>
      <c r="AA11" s="204">
        <v>2402</v>
      </c>
      <c r="AB11" s="203">
        <v>3</v>
      </c>
      <c r="AC11" s="204">
        <v>4410</v>
      </c>
      <c r="AD11" s="203">
        <v>4</v>
      </c>
      <c r="AE11" s="205">
        <v>4000</v>
      </c>
      <c r="AG11" s="44" t="s">
        <v>110</v>
      </c>
      <c r="AH11" s="26">
        <v>88</v>
      </c>
      <c r="AI11" s="27">
        <v>285878</v>
      </c>
      <c r="AJ11" s="28">
        <v>28</v>
      </c>
      <c r="AK11" s="29">
        <v>124798</v>
      </c>
      <c r="AL11" s="28">
        <v>31</v>
      </c>
      <c r="AM11" s="29">
        <v>30387</v>
      </c>
      <c r="AN11" s="28">
        <v>29</v>
      </c>
      <c r="AO11" s="29">
        <v>130693</v>
      </c>
      <c r="AP11" s="22"/>
      <c r="AQ11" s="312" t="s">
        <v>637</v>
      </c>
      <c r="AR11" s="26">
        <v>2</v>
      </c>
      <c r="AS11" s="27">
        <v>744000</v>
      </c>
      <c r="AT11" s="28">
        <v>0</v>
      </c>
      <c r="AU11" s="29">
        <v>0</v>
      </c>
      <c r="AV11" s="28">
        <v>1</v>
      </c>
      <c r="AW11" s="29">
        <v>348400</v>
      </c>
      <c r="AX11" s="28">
        <v>1</v>
      </c>
      <c r="AY11" s="29">
        <v>395600</v>
      </c>
      <c r="AZ11" s="28">
        <v>0</v>
      </c>
      <c r="BA11" s="29">
        <v>0</v>
      </c>
      <c r="BB11" s="22"/>
      <c r="BC11" s="82" t="s">
        <v>397</v>
      </c>
      <c r="BD11" s="77">
        <v>28</v>
      </c>
      <c r="BE11" s="78">
        <v>124798</v>
      </c>
      <c r="BF11" s="28">
        <v>0</v>
      </c>
      <c r="BG11" s="29">
        <v>0</v>
      </c>
      <c r="BH11" s="28">
        <v>0</v>
      </c>
      <c r="BI11" s="29">
        <v>0</v>
      </c>
      <c r="BJ11" s="28">
        <v>0</v>
      </c>
      <c r="BK11" s="29">
        <v>0</v>
      </c>
      <c r="BL11" s="28">
        <v>28</v>
      </c>
      <c r="BM11" s="29">
        <v>124798</v>
      </c>
      <c r="BN11" s="22"/>
    </row>
    <row r="12" spans="1:66" s="3" customFormat="1" ht="35.1" customHeight="1" thickBot="1">
      <c r="B12" s="68"/>
      <c r="C12" s="70"/>
      <c r="D12" s="56"/>
      <c r="E12" s="57"/>
      <c r="F12" s="31"/>
      <c r="G12" s="32"/>
      <c r="H12" s="31"/>
      <c r="I12" s="33"/>
      <c r="J12" s="31"/>
      <c r="K12" s="34"/>
      <c r="M12" s="44">
        <v>2012.07</v>
      </c>
      <c r="N12" s="56">
        <v>52</v>
      </c>
      <c r="O12" s="57">
        <v>769420</v>
      </c>
      <c r="P12" s="199">
        <v>21</v>
      </c>
      <c r="Q12" s="200">
        <v>690744</v>
      </c>
      <c r="R12" s="199">
        <v>22</v>
      </c>
      <c r="S12" s="200">
        <v>58722</v>
      </c>
      <c r="T12" s="199">
        <v>9</v>
      </c>
      <c r="U12" s="201">
        <v>19954</v>
      </c>
      <c r="W12" s="65" t="s">
        <v>106</v>
      </c>
      <c r="X12" s="66">
        <v>75</v>
      </c>
      <c r="Y12" s="67">
        <v>60403</v>
      </c>
      <c r="Z12" s="213">
        <v>15</v>
      </c>
      <c r="AA12" s="214">
        <v>39730</v>
      </c>
      <c r="AB12" s="213">
        <v>38</v>
      </c>
      <c r="AC12" s="214">
        <v>13750</v>
      </c>
      <c r="AD12" s="213">
        <v>22</v>
      </c>
      <c r="AE12" s="241">
        <v>6923</v>
      </c>
      <c r="AG12" s="44" t="s">
        <v>111</v>
      </c>
      <c r="AH12" s="26">
        <v>4</v>
      </c>
      <c r="AI12" s="27">
        <v>356590</v>
      </c>
      <c r="AJ12" s="28">
        <v>1</v>
      </c>
      <c r="AK12" s="29">
        <v>348400</v>
      </c>
      <c r="AL12" s="28">
        <v>3</v>
      </c>
      <c r="AM12" s="29">
        <v>8190</v>
      </c>
      <c r="AN12" s="28">
        <v>0</v>
      </c>
      <c r="AO12" s="29">
        <v>0</v>
      </c>
      <c r="AP12" s="22"/>
      <c r="AQ12" s="130" t="s">
        <v>385</v>
      </c>
      <c r="AR12" s="26">
        <v>19</v>
      </c>
      <c r="AS12" s="27">
        <v>590360</v>
      </c>
      <c r="AT12" s="28">
        <v>0</v>
      </c>
      <c r="AU12" s="29">
        <v>0</v>
      </c>
      <c r="AV12" s="28">
        <v>10</v>
      </c>
      <c r="AW12" s="29">
        <v>499890</v>
      </c>
      <c r="AX12" s="28">
        <v>4</v>
      </c>
      <c r="AY12" s="29">
        <v>58060</v>
      </c>
      <c r="AZ12" s="28">
        <v>5</v>
      </c>
      <c r="BA12" s="29">
        <v>32410</v>
      </c>
      <c r="BB12" s="22"/>
      <c r="BC12" s="82" t="s">
        <v>398</v>
      </c>
      <c r="BD12" s="77">
        <v>1</v>
      </c>
      <c r="BE12" s="78">
        <v>348400</v>
      </c>
      <c r="BF12" s="28">
        <v>1</v>
      </c>
      <c r="BG12" s="29">
        <v>348400</v>
      </c>
      <c r="BH12" s="28">
        <v>0</v>
      </c>
      <c r="BI12" s="29">
        <v>0</v>
      </c>
      <c r="BJ12" s="28">
        <v>0</v>
      </c>
      <c r="BK12" s="29">
        <v>0</v>
      </c>
      <c r="BL12" s="28">
        <v>0</v>
      </c>
      <c r="BM12" s="29">
        <v>0</v>
      </c>
      <c r="BN12" s="22"/>
    </row>
    <row r="13" spans="1:66" s="3" customFormat="1" ht="35.1" customHeight="1">
      <c r="B13" s="68"/>
      <c r="C13" s="69"/>
      <c r="D13" s="56"/>
      <c r="E13" s="57"/>
      <c r="F13" s="31"/>
      <c r="G13" s="32"/>
      <c r="H13" s="31"/>
      <c r="I13" s="33"/>
      <c r="J13" s="31"/>
      <c r="K13" s="34"/>
      <c r="M13" s="44">
        <v>2012.08</v>
      </c>
      <c r="N13" s="56">
        <v>46</v>
      </c>
      <c r="O13" s="57">
        <v>163193</v>
      </c>
      <c r="P13" s="199">
        <v>9</v>
      </c>
      <c r="Q13" s="200">
        <v>63394</v>
      </c>
      <c r="R13" s="199">
        <v>20</v>
      </c>
      <c r="S13" s="200">
        <v>44660</v>
      </c>
      <c r="T13" s="199">
        <v>17</v>
      </c>
      <c r="U13" s="201">
        <v>55139</v>
      </c>
      <c r="W13" s="61" t="s">
        <v>101</v>
      </c>
      <c r="X13" s="26">
        <v>13</v>
      </c>
      <c r="Y13" s="27">
        <v>9501</v>
      </c>
      <c r="Z13" s="30">
        <v>1</v>
      </c>
      <c r="AA13" s="187">
        <v>3860</v>
      </c>
      <c r="AB13" s="30">
        <v>10</v>
      </c>
      <c r="AC13" s="187">
        <v>5381</v>
      </c>
      <c r="AD13" s="30">
        <v>2</v>
      </c>
      <c r="AE13" s="215">
        <v>260</v>
      </c>
      <c r="AG13" s="44" t="s">
        <v>413</v>
      </c>
      <c r="AH13" s="26">
        <v>44</v>
      </c>
      <c r="AI13" s="27">
        <v>14536</v>
      </c>
      <c r="AJ13" s="28">
        <v>0</v>
      </c>
      <c r="AK13" s="29">
        <v>0</v>
      </c>
      <c r="AL13" s="28">
        <v>42</v>
      </c>
      <c r="AM13" s="29">
        <v>13266</v>
      </c>
      <c r="AN13" s="28">
        <v>2</v>
      </c>
      <c r="AO13" s="29">
        <v>1270</v>
      </c>
      <c r="AP13" s="22"/>
      <c r="AQ13" s="130" t="s">
        <v>3</v>
      </c>
      <c r="AR13" s="26">
        <v>9</v>
      </c>
      <c r="AS13" s="27">
        <v>464815</v>
      </c>
      <c r="AT13" s="28">
        <v>0</v>
      </c>
      <c r="AU13" s="29">
        <v>0</v>
      </c>
      <c r="AV13" s="28">
        <v>1</v>
      </c>
      <c r="AW13" s="29">
        <v>360000</v>
      </c>
      <c r="AX13" s="28">
        <v>4</v>
      </c>
      <c r="AY13" s="29">
        <v>63367</v>
      </c>
      <c r="AZ13" s="28">
        <v>4</v>
      </c>
      <c r="BA13" s="29">
        <v>41448</v>
      </c>
      <c r="BB13" s="22"/>
      <c r="BC13" s="82"/>
      <c r="BD13" s="77"/>
      <c r="BE13" s="78"/>
      <c r="BF13" s="28"/>
      <c r="BG13" s="29"/>
      <c r="BH13" s="28"/>
      <c r="BI13" s="29"/>
      <c r="BJ13" s="28"/>
      <c r="BK13" s="29"/>
      <c r="BL13" s="28"/>
      <c r="BM13" s="29"/>
    </row>
    <row r="14" spans="1:66" s="3" customFormat="1" ht="35.1" customHeight="1">
      <c r="B14" s="68"/>
      <c r="C14" s="70"/>
      <c r="D14" s="56"/>
      <c r="E14" s="57"/>
      <c r="F14" s="31"/>
      <c r="G14" s="32"/>
      <c r="H14" s="31"/>
      <c r="I14" s="33"/>
      <c r="J14" s="31"/>
      <c r="K14" s="34"/>
      <c r="M14" s="44">
        <v>2012.09</v>
      </c>
      <c r="N14" s="56">
        <v>69</v>
      </c>
      <c r="O14" s="57">
        <v>425000</v>
      </c>
      <c r="P14" s="199">
        <v>12</v>
      </c>
      <c r="Q14" s="200">
        <v>222939</v>
      </c>
      <c r="R14" s="199">
        <v>34</v>
      </c>
      <c r="S14" s="200">
        <v>44511</v>
      </c>
      <c r="T14" s="199">
        <v>23</v>
      </c>
      <c r="U14" s="201">
        <v>157550</v>
      </c>
      <c r="W14" s="59" t="s">
        <v>89</v>
      </c>
      <c r="X14" s="26">
        <v>24</v>
      </c>
      <c r="Y14" s="27">
        <v>20556</v>
      </c>
      <c r="Z14" s="209">
        <v>5</v>
      </c>
      <c r="AA14" s="210">
        <v>14122</v>
      </c>
      <c r="AB14" s="209">
        <v>4</v>
      </c>
      <c r="AC14" s="210">
        <v>699</v>
      </c>
      <c r="AD14" s="209">
        <v>15</v>
      </c>
      <c r="AE14" s="211">
        <v>5735</v>
      </c>
      <c r="AG14" s="44" t="s">
        <v>112</v>
      </c>
      <c r="AH14" s="26">
        <v>1</v>
      </c>
      <c r="AI14" s="27">
        <v>4300</v>
      </c>
      <c r="AJ14" s="28">
        <v>0</v>
      </c>
      <c r="AK14" s="29">
        <v>0</v>
      </c>
      <c r="AL14" s="28">
        <v>1</v>
      </c>
      <c r="AM14" s="29">
        <v>4300</v>
      </c>
      <c r="AN14" s="28">
        <v>0</v>
      </c>
      <c r="AO14" s="29">
        <v>0</v>
      </c>
      <c r="AP14" s="22"/>
      <c r="AQ14" s="130" t="s">
        <v>159</v>
      </c>
      <c r="AR14" s="26">
        <v>1</v>
      </c>
      <c r="AS14" s="27">
        <v>128582</v>
      </c>
      <c r="AT14" s="28">
        <v>0</v>
      </c>
      <c r="AU14" s="29">
        <v>0</v>
      </c>
      <c r="AV14" s="28">
        <v>0</v>
      </c>
      <c r="AW14" s="29">
        <v>0</v>
      </c>
      <c r="AX14" s="28">
        <v>1</v>
      </c>
      <c r="AY14" s="29">
        <v>128582</v>
      </c>
      <c r="AZ14" s="28">
        <v>0</v>
      </c>
      <c r="BA14" s="29">
        <v>0</v>
      </c>
      <c r="BB14" s="22"/>
      <c r="BC14" s="82"/>
      <c r="BD14" s="77"/>
      <c r="BE14" s="78"/>
      <c r="BF14" s="28"/>
      <c r="BG14" s="29"/>
      <c r="BH14" s="28"/>
      <c r="BI14" s="29"/>
      <c r="BJ14" s="28"/>
      <c r="BK14" s="29"/>
      <c r="BL14" s="28"/>
      <c r="BM14" s="29"/>
    </row>
    <row r="15" spans="1:66" s="3" customFormat="1" ht="35.1" customHeight="1">
      <c r="B15" s="55"/>
      <c r="C15" s="33"/>
      <c r="D15" s="56"/>
      <c r="E15" s="57"/>
      <c r="F15" s="31"/>
      <c r="G15" s="32"/>
      <c r="H15" s="31"/>
      <c r="I15" s="33"/>
      <c r="J15" s="31"/>
      <c r="K15" s="34"/>
      <c r="M15" s="45" t="s">
        <v>59</v>
      </c>
      <c r="N15" s="56">
        <v>58</v>
      </c>
      <c r="O15" s="57">
        <v>4087068</v>
      </c>
      <c r="P15" s="199">
        <v>35</v>
      </c>
      <c r="Q15" s="200">
        <v>4067847</v>
      </c>
      <c r="R15" s="199">
        <v>15</v>
      </c>
      <c r="S15" s="200">
        <v>16725</v>
      </c>
      <c r="T15" s="199">
        <v>8</v>
      </c>
      <c r="U15" s="201">
        <v>2496</v>
      </c>
      <c r="W15" s="59" t="s">
        <v>90</v>
      </c>
      <c r="X15" s="26">
        <v>5</v>
      </c>
      <c r="Y15" s="27">
        <v>2939</v>
      </c>
      <c r="Z15" s="209">
        <v>2</v>
      </c>
      <c r="AA15" s="210">
        <v>2144</v>
      </c>
      <c r="AB15" s="209">
        <v>2</v>
      </c>
      <c r="AC15" s="210">
        <v>52</v>
      </c>
      <c r="AD15" s="209">
        <v>1</v>
      </c>
      <c r="AE15" s="211">
        <v>743</v>
      </c>
      <c r="AG15" s="44" t="s">
        <v>414</v>
      </c>
      <c r="AH15" s="26">
        <v>1</v>
      </c>
      <c r="AI15" s="27">
        <v>304</v>
      </c>
      <c r="AJ15" s="28">
        <v>0</v>
      </c>
      <c r="AK15" s="29">
        <v>0</v>
      </c>
      <c r="AL15" s="28">
        <v>1</v>
      </c>
      <c r="AM15" s="29">
        <v>304</v>
      </c>
      <c r="AN15" s="28">
        <v>0</v>
      </c>
      <c r="AO15" s="29">
        <v>0</v>
      </c>
      <c r="AP15" s="22"/>
      <c r="AQ15" s="130" t="s">
        <v>161</v>
      </c>
      <c r="AR15" s="26">
        <v>1</v>
      </c>
      <c r="AS15" s="27">
        <v>133940</v>
      </c>
      <c r="AT15" s="28">
        <v>0</v>
      </c>
      <c r="AU15" s="29">
        <v>0</v>
      </c>
      <c r="AV15" s="28">
        <v>0</v>
      </c>
      <c r="AW15" s="29">
        <v>0</v>
      </c>
      <c r="AX15" s="28">
        <v>1</v>
      </c>
      <c r="AY15" s="29">
        <v>133940</v>
      </c>
      <c r="AZ15" s="28">
        <v>0</v>
      </c>
      <c r="BA15" s="29">
        <v>0</v>
      </c>
      <c r="BB15" s="22"/>
      <c r="BC15" s="84"/>
      <c r="BD15" s="77"/>
      <c r="BE15" s="78"/>
      <c r="BF15" s="28"/>
      <c r="BG15" s="29"/>
      <c r="BH15" s="28"/>
      <c r="BI15" s="29"/>
      <c r="BJ15" s="28"/>
      <c r="BK15" s="29"/>
      <c r="BL15" s="28"/>
      <c r="BM15" s="29"/>
    </row>
    <row r="16" spans="1:66" s="3" customFormat="1" ht="35.1" customHeight="1">
      <c r="B16" s="55"/>
      <c r="C16" s="32"/>
      <c r="D16" s="56"/>
      <c r="E16" s="57"/>
      <c r="F16" s="31"/>
      <c r="G16" s="32"/>
      <c r="H16" s="31"/>
      <c r="I16" s="33"/>
      <c r="J16" s="31"/>
      <c r="K16" s="34"/>
      <c r="M16" s="44">
        <v>2012.11</v>
      </c>
      <c r="N16" s="56">
        <v>27</v>
      </c>
      <c r="O16" s="57">
        <v>143727</v>
      </c>
      <c r="P16" s="199">
        <v>6</v>
      </c>
      <c r="Q16" s="200">
        <v>107460</v>
      </c>
      <c r="R16" s="199">
        <v>8</v>
      </c>
      <c r="S16" s="200">
        <v>9686</v>
      </c>
      <c r="T16" s="199">
        <v>13</v>
      </c>
      <c r="U16" s="201">
        <v>26581</v>
      </c>
      <c r="W16" s="59" t="s">
        <v>91</v>
      </c>
      <c r="X16" s="26">
        <v>14</v>
      </c>
      <c r="Y16" s="27">
        <v>19080</v>
      </c>
      <c r="Z16" s="209">
        <v>4</v>
      </c>
      <c r="AA16" s="210">
        <v>16600</v>
      </c>
      <c r="AB16" s="209">
        <v>10</v>
      </c>
      <c r="AC16" s="210">
        <v>2480</v>
      </c>
      <c r="AD16" s="209">
        <v>0</v>
      </c>
      <c r="AE16" s="211">
        <v>0</v>
      </c>
      <c r="AG16" s="44" t="s">
        <v>0</v>
      </c>
      <c r="AH16" s="26">
        <v>1</v>
      </c>
      <c r="AI16" s="27">
        <v>363</v>
      </c>
      <c r="AJ16" s="28">
        <v>0</v>
      </c>
      <c r="AK16" s="29">
        <v>0</v>
      </c>
      <c r="AL16" s="28">
        <v>1</v>
      </c>
      <c r="AM16" s="29">
        <v>363</v>
      </c>
      <c r="AN16" s="28">
        <v>0</v>
      </c>
      <c r="AO16" s="29">
        <v>0</v>
      </c>
      <c r="AP16" s="22"/>
      <c r="AQ16" s="130" t="s">
        <v>158</v>
      </c>
      <c r="AR16" s="26">
        <v>3</v>
      </c>
      <c r="AS16" s="27">
        <v>3004</v>
      </c>
      <c r="AT16" s="28">
        <v>0</v>
      </c>
      <c r="AU16" s="29">
        <v>0</v>
      </c>
      <c r="AV16" s="28">
        <v>1</v>
      </c>
      <c r="AW16" s="29">
        <v>330</v>
      </c>
      <c r="AX16" s="28">
        <v>2</v>
      </c>
      <c r="AY16" s="29">
        <v>2674</v>
      </c>
      <c r="AZ16" s="28">
        <v>0</v>
      </c>
      <c r="BA16" s="29">
        <v>0</v>
      </c>
      <c r="BB16" s="22"/>
      <c r="BC16" s="82"/>
      <c r="BD16" s="77"/>
      <c r="BE16" s="78"/>
      <c r="BF16" s="81"/>
      <c r="BG16" s="83"/>
      <c r="BH16" s="79"/>
      <c r="BI16" s="80"/>
      <c r="BJ16" s="81"/>
      <c r="BK16" s="83"/>
      <c r="BL16" s="81"/>
      <c r="BM16" s="83"/>
    </row>
    <row r="17" spans="2:65" s="3" customFormat="1" ht="35.1" customHeight="1" thickBot="1">
      <c r="B17" s="35"/>
      <c r="C17" s="54"/>
      <c r="D17" s="36"/>
      <c r="E17" s="37"/>
      <c r="F17" s="38"/>
      <c r="G17" s="39"/>
      <c r="H17" s="40"/>
      <c r="I17" s="41"/>
      <c r="J17" s="42"/>
      <c r="K17" s="43"/>
      <c r="M17" s="46">
        <v>2012.12</v>
      </c>
      <c r="N17" s="36">
        <v>30</v>
      </c>
      <c r="O17" s="37">
        <v>618992</v>
      </c>
      <c r="P17" s="203">
        <v>13</v>
      </c>
      <c r="Q17" s="204">
        <v>347006</v>
      </c>
      <c r="R17" s="203">
        <v>15</v>
      </c>
      <c r="S17" s="204">
        <v>83988</v>
      </c>
      <c r="T17" s="203">
        <v>2</v>
      </c>
      <c r="U17" s="205">
        <v>187998</v>
      </c>
      <c r="W17" s="60" t="s">
        <v>100</v>
      </c>
      <c r="X17" s="36">
        <v>19</v>
      </c>
      <c r="Y17" s="37">
        <v>8327</v>
      </c>
      <c r="Z17" s="42">
        <v>3</v>
      </c>
      <c r="AA17" s="41">
        <v>3004</v>
      </c>
      <c r="AB17" s="42">
        <v>12</v>
      </c>
      <c r="AC17" s="41">
        <v>5138</v>
      </c>
      <c r="AD17" s="42">
        <v>4</v>
      </c>
      <c r="AE17" s="212">
        <v>185</v>
      </c>
      <c r="AG17" s="46"/>
      <c r="AH17" s="36"/>
      <c r="AI17" s="37"/>
      <c r="AJ17" s="38"/>
      <c r="AK17" s="39"/>
      <c r="AL17" s="40"/>
      <c r="AM17" s="41"/>
      <c r="AN17" s="42"/>
      <c r="AO17" s="128"/>
      <c r="AP17" s="22"/>
      <c r="AQ17" s="131" t="s">
        <v>4</v>
      </c>
      <c r="AR17" s="36">
        <v>92</v>
      </c>
      <c r="AS17" s="37">
        <v>901018</v>
      </c>
      <c r="AT17" s="28">
        <v>7</v>
      </c>
      <c r="AU17" s="29">
        <v>24621</v>
      </c>
      <c r="AV17" s="28">
        <v>30</v>
      </c>
      <c r="AW17" s="29">
        <v>226615</v>
      </c>
      <c r="AX17" s="28">
        <v>27</v>
      </c>
      <c r="AY17" s="29">
        <v>261702</v>
      </c>
      <c r="AZ17" s="28">
        <v>28</v>
      </c>
      <c r="BA17" s="29">
        <v>388080</v>
      </c>
      <c r="BC17" s="85"/>
      <c r="BD17" s="86"/>
      <c r="BE17" s="87"/>
      <c r="BF17" s="88"/>
      <c r="BG17" s="89"/>
      <c r="BH17" s="90"/>
      <c r="BI17" s="91"/>
      <c r="BJ17" s="92"/>
      <c r="BK17" s="93"/>
      <c r="BL17" s="92"/>
      <c r="BM17" s="93"/>
    </row>
    <row r="18" spans="2:65" ht="23.25" customHeight="1">
      <c r="B18" s="58" t="s">
        <v>384</v>
      </c>
      <c r="C18" s="52"/>
      <c r="M18" s="52"/>
      <c r="AG18" s="52"/>
      <c r="AP18" s="17"/>
      <c r="BC18" s="52"/>
    </row>
    <row r="21" spans="2:65" ht="18.75">
      <c r="E21" s="181"/>
    </row>
  </sheetData>
  <mergeCells count="47">
    <mergeCell ref="AL3:AM3"/>
    <mergeCell ref="M1:U1"/>
    <mergeCell ref="T2:U2"/>
    <mergeCell ref="M3:M4"/>
    <mergeCell ref="N3:O3"/>
    <mergeCell ref="P3:Q3"/>
    <mergeCell ref="R3:S3"/>
    <mergeCell ref="T3:U3"/>
    <mergeCell ref="AN3:AO3"/>
    <mergeCell ref="AQ1:BA1"/>
    <mergeCell ref="AZ2:BA2"/>
    <mergeCell ref="AZ3:BA3"/>
    <mergeCell ref="W1:AE1"/>
    <mergeCell ref="AD2:AE2"/>
    <mergeCell ref="W3:W4"/>
    <mergeCell ref="X3:Y3"/>
    <mergeCell ref="Z3:AA3"/>
    <mergeCell ref="AB3:AC3"/>
    <mergeCell ref="AD3:AE3"/>
    <mergeCell ref="AG1:AO1"/>
    <mergeCell ref="AN2:AO2"/>
    <mergeCell ref="AG3:AG4"/>
    <mergeCell ref="AH3:AI3"/>
    <mergeCell ref="AJ3:AK3"/>
    <mergeCell ref="AX2:AY2"/>
    <mergeCell ref="AQ3:AQ4"/>
    <mergeCell ref="AR3:AS3"/>
    <mergeCell ref="AT3:AU3"/>
    <mergeCell ref="AV3:AW3"/>
    <mergeCell ref="AX3:AY3"/>
    <mergeCell ref="B1:K1"/>
    <mergeCell ref="J2:K2"/>
    <mergeCell ref="B3:B4"/>
    <mergeCell ref="D3:E3"/>
    <mergeCell ref="F3:G3"/>
    <mergeCell ref="H3:I3"/>
    <mergeCell ref="J3:K3"/>
    <mergeCell ref="C3:C4"/>
    <mergeCell ref="BL2:BM2"/>
    <mergeCell ref="BL3:BM3"/>
    <mergeCell ref="BB1:BM1"/>
    <mergeCell ref="BJ2:BK2"/>
    <mergeCell ref="BC3:BC4"/>
    <mergeCell ref="BD3:BE3"/>
    <mergeCell ref="BF3:BG3"/>
    <mergeCell ref="BH3:BI3"/>
    <mergeCell ref="BJ3:BK3"/>
  </mergeCells>
  <phoneticPr fontId="3" type="noConversion"/>
  <pageMargins left="0.4" right="0.27" top="0.26" bottom="0.57999999999999996" header="0.17" footer="0.17"/>
  <pageSetup paperSize="9" scale="85" orientation="landscape" r:id="rId1"/>
  <headerFooter alignWithMargins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A159"/>
  <sheetViews>
    <sheetView tabSelected="1" zoomScale="85" workbookViewId="0">
      <pane xSplit="5" ySplit="3" topLeftCell="F107" activePane="bottomRight" state="frozen"/>
      <selection pane="topRight" activeCell="F1" sqref="F1"/>
      <selection pane="bottomLeft" activeCell="A4" sqref="A4"/>
      <selection pane="bottomRight" activeCell="C110" sqref="C110:C117"/>
    </sheetView>
  </sheetViews>
  <sheetFormatPr defaultRowHeight="13.5"/>
  <cols>
    <col min="1" max="1" width="4" style="177" customWidth="1"/>
    <col min="2" max="2" width="4.25" style="172" customWidth="1"/>
    <col min="3" max="3" width="5" style="173" customWidth="1"/>
    <col min="4" max="4" width="3.5" style="174" customWidth="1"/>
    <col min="5" max="5" width="23.125" style="264" customWidth="1"/>
    <col min="6" max="6" width="17.5" style="175" customWidth="1"/>
    <col min="7" max="7" width="19" style="175" hidden="1" customWidth="1"/>
    <col min="8" max="8" width="10.25" style="178" customWidth="1"/>
    <col min="9" max="9" width="8.125" style="179" customWidth="1"/>
    <col min="10" max="10" width="6.875" style="172" customWidth="1"/>
    <col min="11" max="11" width="8.25" style="176" customWidth="1"/>
    <col min="12" max="12" width="7.75" style="176" customWidth="1"/>
    <col min="13" max="13" width="5.375" style="176" customWidth="1"/>
    <col min="14" max="14" width="11" style="176" customWidth="1"/>
    <col min="15" max="15" width="10.375" style="176" customWidth="1"/>
    <col min="16" max="16" width="30.5" style="176" hidden="1" customWidth="1"/>
    <col min="17" max="17" width="10.375" style="176" hidden="1" customWidth="1"/>
    <col min="18" max="18" width="9" style="172" hidden="1" customWidth="1"/>
    <col min="19" max="19" width="7.625" style="173" hidden="1" customWidth="1"/>
    <col min="20" max="20" width="8" style="316" hidden="1" customWidth="1"/>
    <col min="21" max="21" width="22.5" style="329" customWidth="1"/>
    <col min="22" max="22" width="9.625" style="316" customWidth="1"/>
    <col min="23" max="23" width="9" style="288"/>
    <col min="24" max="27" width="9" style="329"/>
    <col min="28" max="16384" width="9" style="177"/>
  </cols>
  <sheetData>
    <row r="1" spans="1:27" s="149" customFormat="1" ht="50.25" customHeight="1">
      <c r="B1" s="646" t="s">
        <v>641</v>
      </c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150"/>
      <c r="P1" s="150"/>
      <c r="Q1" s="151"/>
      <c r="R1" s="152"/>
      <c r="S1" s="153"/>
      <c r="T1" s="150"/>
      <c r="U1" s="154"/>
      <c r="V1" s="316"/>
      <c r="W1" s="290"/>
      <c r="X1" s="154"/>
      <c r="Y1" s="154"/>
      <c r="Z1" s="154"/>
      <c r="AA1" s="154"/>
    </row>
    <row r="2" spans="1:27" s="149" customFormat="1" ht="16.5" customHeight="1" thickBot="1">
      <c r="B2" s="156" t="s">
        <v>642</v>
      </c>
      <c r="C2" s="156"/>
      <c r="D2" s="156"/>
      <c r="E2" s="156"/>
      <c r="F2" s="156"/>
      <c r="G2" s="156"/>
      <c r="H2" s="157"/>
      <c r="I2" s="156"/>
      <c r="J2" s="152"/>
      <c r="K2" s="156"/>
      <c r="L2" s="156"/>
      <c r="M2" s="156"/>
      <c r="N2" s="158" t="s">
        <v>643</v>
      </c>
      <c r="P2" s="159"/>
      <c r="Q2" s="160"/>
      <c r="R2" s="152"/>
      <c r="S2" s="161"/>
      <c r="T2" s="156"/>
      <c r="U2" s="154"/>
      <c r="V2" s="316"/>
      <c r="W2" s="290"/>
      <c r="X2" s="154"/>
      <c r="Y2" s="154"/>
      <c r="Z2" s="154"/>
      <c r="AA2" s="154"/>
    </row>
    <row r="3" spans="1:27" s="153" customFormat="1" ht="44.25" customHeight="1" thickBot="1">
      <c r="A3" s="162"/>
      <c r="B3" s="163" t="s">
        <v>644</v>
      </c>
      <c r="C3" s="164" t="s">
        <v>645</v>
      </c>
      <c r="D3" s="164" t="s">
        <v>646</v>
      </c>
      <c r="E3" s="237" t="s">
        <v>647</v>
      </c>
      <c r="F3" s="237" t="s">
        <v>648</v>
      </c>
      <c r="G3" s="237" t="s">
        <v>649</v>
      </c>
      <c r="H3" s="165" t="s">
        <v>650</v>
      </c>
      <c r="I3" s="166" t="s">
        <v>651</v>
      </c>
      <c r="J3" s="164" t="s">
        <v>652</v>
      </c>
      <c r="K3" s="237" t="s">
        <v>653</v>
      </c>
      <c r="L3" s="237" t="s">
        <v>654</v>
      </c>
      <c r="M3" s="237" t="s">
        <v>655</v>
      </c>
      <c r="N3" s="167" t="s">
        <v>656</v>
      </c>
      <c r="O3" s="163" t="s">
        <v>657</v>
      </c>
      <c r="P3" s="237" t="s">
        <v>658</v>
      </c>
      <c r="Q3" s="237" t="s">
        <v>659</v>
      </c>
      <c r="R3" s="237" t="s">
        <v>660</v>
      </c>
      <c r="S3" s="164" t="s">
        <v>661</v>
      </c>
      <c r="T3" s="168" t="s">
        <v>662</v>
      </c>
      <c r="U3" s="236" t="s">
        <v>663</v>
      </c>
      <c r="V3" s="239" t="s">
        <v>664</v>
      </c>
      <c r="W3" s="289" t="s">
        <v>665</v>
      </c>
      <c r="X3" s="236"/>
      <c r="Y3" s="169"/>
      <c r="Z3" s="169"/>
      <c r="AA3" s="169"/>
    </row>
    <row r="4" spans="1:27" s="441" customFormat="1" ht="24.75" thickTop="1">
      <c r="B4" s="442">
        <v>1</v>
      </c>
      <c r="C4" s="370" t="s">
        <v>666</v>
      </c>
      <c r="D4" s="370"/>
      <c r="E4" s="456" t="s">
        <v>667</v>
      </c>
      <c r="F4" s="456" t="s">
        <v>382</v>
      </c>
      <c r="G4" s="456" t="s">
        <v>668</v>
      </c>
      <c r="H4" s="532">
        <v>6267</v>
      </c>
      <c r="I4" s="532">
        <v>6267</v>
      </c>
      <c r="J4" s="427" t="s">
        <v>669</v>
      </c>
      <c r="K4" s="427" t="s">
        <v>48</v>
      </c>
      <c r="L4" s="427" t="s">
        <v>409</v>
      </c>
      <c r="M4" s="427" t="s">
        <v>61</v>
      </c>
      <c r="N4" s="533" t="s">
        <v>364</v>
      </c>
      <c r="O4" s="534" t="s">
        <v>383</v>
      </c>
      <c r="P4" s="534"/>
      <c r="Q4" s="535" t="s">
        <v>670</v>
      </c>
      <c r="R4" s="427" t="s">
        <v>671</v>
      </c>
      <c r="S4" s="427" t="s">
        <v>672</v>
      </c>
      <c r="T4" s="427" t="s">
        <v>21</v>
      </c>
      <c r="U4" s="371"/>
      <c r="V4" s="382" t="s">
        <v>673</v>
      </c>
      <c r="W4" s="378"/>
      <c r="X4" s="378"/>
      <c r="Y4" s="380"/>
      <c r="Z4" s="380"/>
      <c r="AA4" s="380"/>
    </row>
    <row r="5" spans="1:27" s="537" customFormat="1" ht="36">
      <c r="A5" s="536"/>
      <c r="B5" s="442">
        <v>2</v>
      </c>
      <c r="C5" s="370" t="s">
        <v>674</v>
      </c>
      <c r="D5" s="370"/>
      <c r="E5" s="427" t="s">
        <v>675</v>
      </c>
      <c r="F5" s="371" t="s">
        <v>676</v>
      </c>
      <c r="G5" s="371" t="s">
        <v>677</v>
      </c>
      <c r="H5" s="454">
        <v>8800</v>
      </c>
      <c r="I5" s="454">
        <v>5000</v>
      </c>
      <c r="J5" s="391" t="s">
        <v>389</v>
      </c>
      <c r="K5" s="371" t="s">
        <v>678</v>
      </c>
      <c r="L5" s="371" t="s">
        <v>679</v>
      </c>
      <c r="M5" s="371" t="s">
        <v>680</v>
      </c>
      <c r="N5" s="388" t="s">
        <v>12</v>
      </c>
      <c r="O5" s="445" t="s">
        <v>681</v>
      </c>
      <c r="P5" s="445"/>
      <c r="Q5" s="442" t="s">
        <v>682</v>
      </c>
      <c r="R5" s="371" t="s">
        <v>671</v>
      </c>
      <c r="S5" s="370" t="s">
        <v>162</v>
      </c>
      <c r="T5" s="371" t="s">
        <v>683</v>
      </c>
      <c r="U5" s="371"/>
      <c r="V5" s="382" t="s">
        <v>684</v>
      </c>
      <c r="W5" s="378"/>
      <c r="X5" s="380"/>
      <c r="Y5" s="378"/>
      <c r="Z5" s="378"/>
      <c r="AA5" s="378"/>
    </row>
    <row r="6" spans="1:27" s="380" customFormat="1" ht="24">
      <c r="A6" s="538"/>
      <c r="B6" s="442">
        <v>4</v>
      </c>
      <c r="C6" s="370" t="s">
        <v>685</v>
      </c>
      <c r="D6" s="370"/>
      <c r="E6" s="373" t="s">
        <v>686</v>
      </c>
      <c r="F6" s="373" t="s">
        <v>687</v>
      </c>
      <c r="G6" s="373" t="s">
        <v>688</v>
      </c>
      <c r="H6" s="374">
        <v>3371</v>
      </c>
      <c r="I6" s="374">
        <v>3371</v>
      </c>
      <c r="J6" s="391" t="s">
        <v>389</v>
      </c>
      <c r="K6" s="371" t="s">
        <v>689</v>
      </c>
      <c r="L6" s="371" t="s">
        <v>690</v>
      </c>
      <c r="M6" s="371" t="s">
        <v>691</v>
      </c>
      <c r="N6" s="388" t="s">
        <v>692</v>
      </c>
      <c r="O6" s="445" t="s">
        <v>693</v>
      </c>
      <c r="P6" s="538"/>
      <c r="Q6" s="442" t="s">
        <v>694</v>
      </c>
      <c r="R6" s="371" t="s">
        <v>695</v>
      </c>
      <c r="S6" s="370" t="s">
        <v>162</v>
      </c>
      <c r="T6" s="371" t="s">
        <v>696</v>
      </c>
      <c r="U6" s="372"/>
      <c r="V6" s="382" t="s">
        <v>684</v>
      </c>
      <c r="W6" s="378"/>
    </row>
    <row r="7" spans="1:27" s="441" customFormat="1" ht="24">
      <c r="B7" s="442">
        <v>3</v>
      </c>
      <c r="C7" s="370" t="s">
        <v>697</v>
      </c>
      <c r="D7" s="391"/>
      <c r="E7" s="443" t="s">
        <v>698</v>
      </c>
      <c r="F7" s="444" t="s">
        <v>699</v>
      </c>
      <c r="G7" s="444" t="s">
        <v>699</v>
      </c>
      <c r="H7" s="374">
        <v>2024</v>
      </c>
      <c r="I7" s="374">
        <v>400</v>
      </c>
      <c r="J7" s="371" t="s">
        <v>700</v>
      </c>
      <c r="K7" s="395" t="s">
        <v>701</v>
      </c>
      <c r="L7" s="395" t="s">
        <v>702</v>
      </c>
      <c r="M7" s="371" t="s">
        <v>703</v>
      </c>
      <c r="N7" s="388" t="s">
        <v>704</v>
      </c>
      <c r="O7" s="445" t="s">
        <v>705</v>
      </c>
      <c r="P7" s="445"/>
      <c r="Q7" s="442" t="s">
        <v>706</v>
      </c>
      <c r="R7" s="371" t="s">
        <v>707</v>
      </c>
      <c r="S7" s="427" t="s">
        <v>708</v>
      </c>
      <c r="T7" s="395" t="s">
        <v>696</v>
      </c>
      <c r="U7" s="377"/>
      <c r="V7" s="382" t="s">
        <v>684</v>
      </c>
      <c r="W7" s="378"/>
      <c r="X7" s="380"/>
      <c r="Y7" s="380"/>
      <c r="Z7" s="380"/>
      <c r="AA7" s="380"/>
    </row>
    <row r="8" spans="1:27" s="441" customFormat="1" ht="36">
      <c r="B8" s="442">
        <v>5</v>
      </c>
      <c r="C8" s="370" t="s">
        <v>697</v>
      </c>
      <c r="D8" s="446"/>
      <c r="E8" s="447" t="s">
        <v>709</v>
      </c>
      <c r="F8" s="447" t="s">
        <v>710</v>
      </c>
      <c r="G8" s="447" t="s">
        <v>711</v>
      </c>
      <c r="H8" s="374">
        <v>2402</v>
      </c>
      <c r="I8" s="374">
        <v>2402</v>
      </c>
      <c r="J8" s="391" t="s">
        <v>389</v>
      </c>
      <c r="K8" s="371" t="s">
        <v>712</v>
      </c>
      <c r="L8" s="448" t="s">
        <v>702</v>
      </c>
      <c r="M8" s="448" t="s">
        <v>713</v>
      </c>
      <c r="N8" s="449" t="s">
        <v>13</v>
      </c>
      <c r="O8" s="450" t="s">
        <v>714</v>
      </c>
      <c r="P8" s="450"/>
      <c r="Q8" s="451" t="s">
        <v>715</v>
      </c>
      <c r="R8" s="372" t="s">
        <v>707</v>
      </c>
      <c r="S8" s="446" t="s">
        <v>162</v>
      </c>
      <c r="T8" s="371" t="s">
        <v>696</v>
      </c>
      <c r="U8" s="372"/>
      <c r="V8" s="382" t="s">
        <v>684</v>
      </c>
      <c r="W8" s="378"/>
      <c r="X8" s="380"/>
      <c r="Y8" s="380"/>
      <c r="Z8" s="380"/>
      <c r="AA8" s="380"/>
    </row>
    <row r="9" spans="1:27" s="441" customFormat="1" ht="36">
      <c r="B9" s="442">
        <v>14</v>
      </c>
      <c r="C9" s="370" t="s">
        <v>697</v>
      </c>
      <c r="D9" s="370">
        <v>2</v>
      </c>
      <c r="E9" s="373" t="s">
        <v>75</v>
      </c>
      <c r="F9" s="373" t="s">
        <v>716</v>
      </c>
      <c r="G9" s="373" t="s">
        <v>717</v>
      </c>
      <c r="H9" s="374">
        <v>274200</v>
      </c>
      <c r="I9" s="374">
        <v>24000</v>
      </c>
      <c r="J9" s="370" t="s">
        <v>718</v>
      </c>
      <c r="K9" s="371" t="s">
        <v>689</v>
      </c>
      <c r="L9" s="371" t="s">
        <v>690</v>
      </c>
      <c r="M9" s="371" t="s">
        <v>719</v>
      </c>
      <c r="N9" s="388" t="s">
        <v>9</v>
      </c>
      <c r="O9" s="445" t="s">
        <v>693</v>
      </c>
      <c r="P9" s="445"/>
      <c r="Q9" s="442" t="s">
        <v>720</v>
      </c>
      <c r="R9" s="371" t="s">
        <v>721</v>
      </c>
      <c r="S9" s="370" t="s">
        <v>722</v>
      </c>
      <c r="T9" s="371" t="s">
        <v>723</v>
      </c>
      <c r="U9" s="372"/>
      <c r="V9" s="382" t="s">
        <v>724</v>
      </c>
      <c r="W9" s="378"/>
      <c r="X9" s="380"/>
      <c r="Y9" s="380"/>
      <c r="Z9" s="380"/>
      <c r="AA9" s="380"/>
    </row>
    <row r="10" spans="1:27" s="441" customFormat="1" ht="36">
      <c r="B10" s="442">
        <v>15</v>
      </c>
      <c r="C10" s="370" t="s">
        <v>725</v>
      </c>
      <c r="D10" s="370">
        <v>2</v>
      </c>
      <c r="E10" s="373" t="s">
        <v>726</v>
      </c>
      <c r="F10" s="373" t="s">
        <v>727</v>
      </c>
      <c r="G10" s="373" t="s">
        <v>728</v>
      </c>
      <c r="H10" s="374">
        <v>264000</v>
      </c>
      <c r="I10" s="374">
        <v>30000</v>
      </c>
      <c r="J10" s="370" t="s">
        <v>718</v>
      </c>
      <c r="K10" s="371" t="s">
        <v>689</v>
      </c>
      <c r="L10" s="371" t="s">
        <v>690</v>
      </c>
      <c r="M10" s="371" t="s">
        <v>719</v>
      </c>
      <c r="N10" s="388" t="s">
        <v>9</v>
      </c>
      <c r="O10" s="445" t="s">
        <v>693</v>
      </c>
      <c r="P10" s="445"/>
      <c r="Q10" s="442" t="s">
        <v>720</v>
      </c>
      <c r="R10" s="371" t="s">
        <v>721</v>
      </c>
      <c r="S10" s="370" t="s">
        <v>722</v>
      </c>
      <c r="T10" s="371" t="s">
        <v>723</v>
      </c>
      <c r="U10" s="372"/>
      <c r="V10" s="382" t="s">
        <v>724</v>
      </c>
      <c r="W10" s="378"/>
      <c r="X10" s="380"/>
      <c r="Y10" s="380"/>
      <c r="Z10" s="380"/>
      <c r="AA10" s="380"/>
    </row>
    <row r="11" spans="1:27" s="441" customFormat="1" ht="36">
      <c r="B11" s="442">
        <v>16</v>
      </c>
      <c r="C11" s="370" t="s">
        <v>725</v>
      </c>
      <c r="D11" s="370">
        <v>2</v>
      </c>
      <c r="E11" s="373" t="s">
        <v>729</v>
      </c>
      <c r="F11" s="373" t="s">
        <v>730</v>
      </c>
      <c r="G11" s="373" t="s">
        <v>728</v>
      </c>
      <c r="H11" s="374">
        <v>199000</v>
      </c>
      <c r="I11" s="374">
        <v>30000</v>
      </c>
      <c r="J11" s="370" t="s">
        <v>718</v>
      </c>
      <c r="K11" s="371" t="s">
        <v>689</v>
      </c>
      <c r="L11" s="371" t="s">
        <v>690</v>
      </c>
      <c r="M11" s="371" t="s">
        <v>719</v>
      </c>
      <c r="N11" s="388" t="s">
        <v>9</v>
      </c>
      <c r="O11" s="445" t="s">
        <v>693</v>
      </c>
      <c r="P11" s="445"/>
      <c r="Q11" s="442" t="s">
        <v>720</v>
      </c>
      <c r="R11" s="371" t="s">
        <v>721</v>
      </c>
      <c r="S11" s="370" t="s">
        <v>722</v>
      </c>
      <c r="T11" s="371" t="s">
        <v>723</v>
      </c>
      <c r="U11" s="372"/>
      <c r="V11" s="382" t="s">
        <v>724</v>
      </c>
      <c r="W11" s="378"/>
      <c r="X11" s="380"/>
      <c r="Y11" s="380"/>
      <c r="Z11" s="380"/>
      <c r="AA11" s="380"/>
    </row>
    <row r="12" spans="1:27" s="441" customFormat="1" ht="36">
      <c r="B12" s="442">
        <v>17</v>
      </c>
      <c r="C12" s="370" t="s">
        <v>725</v>
      </c>
      <c r="D12" s="370">
        <v>2</v>
      </c>
      <c r="E12" s="373" t="s">
        <v>73</v>
      </c>
      <c r="F12" s="373" t="s">
        <v>731</v>
      </c>
      <c r="G12" s="373" t="s">
        <v>728</v>
      </c>
      <c r="H12" s="374">
        <v>288600</v>
      </c>
      <c r="I12" s="374">
        <v>30000</v>
      </c>
      <c r="J12" s="370" t="s">
        <v>718</v>
      </c>
      <c r="K12" s="371" t="s">
        <v>689</v>
      </c>
      <c r="L12" s="371" t="s">
        <v>690</v>
      </c>
      <c r="M12" s="371" t="s">
        <v>719</v>
      </c>
      <c r="N12" s="388" t="s">
        <v>9</v>
      </c>
      <c r="O12" s="445" t="s">
        <v>693</v>
      </c>
      <c r="P12" s="445"/>
      <c r="Q12" s="442" t="s">
        <v>720</v>
      </c>
      <c r="R12" s="371" t="s">
        <v>721</v>
      </c>
      <c r="S12" s="370" t="s">
        <v>722</v>
      </c>
      <c r="T12" s="371" t="s">
        <v>723</v>
      </c>
      <c r="U12" s="372"/>
      <c r="V12" s="382" t="s">
        <v>724</v>
      </c>
      <c r="W12" s="378"/>
      <c r="X12" s="380"/>
      <c r="Y12" s="380"/>
      <c r="Z12" s="380"/>
      <c r="AA12" s="380"/>
    </row>
    <row r="13" spans="1:27" s="441" customFormat="1" ht="48" customHeight="1">
      <c r="B13" s="442">
        <v>18</v>
      </c>
      <c r="C13" s="370" t="s">
        <v>725</v>
      </c>
      <c r="D13" s="370">
        <v>2</v>
      </c>
      <c r="E13" s="373" t="s">
        <v>74</v>
      </c>
      <c r="F13" s="373" t="s">
        <v>732</v>
      </c>
      <c r="G13" s="373" t="s">
        <v>728</v>
      </c>
      <c r="H13" s="374">
        <v>364400</v>
      </c>
      <c r="I13" s="374">
        <v>30000</v>
      </c>
      <c r="J13" s="370" t="s">
        <v>718</v>
      </c>
      <c r="K13" s="371" t="s">
        <v>689</v>
      </c>
      <c r="L13" s="371" t="s">
        <v>690</v>
      </c>
      <c r="M13" s="371" t="s">
        <v>719</v>
      </c>
      <c r="N13" s="388" t="s">
        <v>9</v>
      </c>
      <c r="O13" s="445" t="s">
        <v>693</v>
      </c>
      <c r="P13" s="445"/>
      <c r="Q13" s="442" t="s">
        <v>720</v>
      </c>
      <c r="R13" s="371" t="s">
        <v>721</v>
      </c>
      <c r="S13" s="370" t="s">
        <v>722</v>
      </c>
      <c r="T13" s="371" t="s">
        <v>723</v>
      </c>
      <c r="U13" s="452"/>
      <c r="V13" s="382" t="s">
        <v>724</v>
      </c>
      <c r="W13" s="378"/>
      <c r="X13" s="380"/>
      <c r="Y13" s="380"/>
      <c r="Z13" s="380"/>
      <c r="AA13" s="380"/>
    </row>
    <row r="14" spans="1:27" s="441" customFormat="1" ht="36">
      <c r="B14" s="442">
        <v>6</v>
      </c>
      <c r="C14" s="370" t="s">
        <v>733</v>
      </c>
      <c r="D14" s="370">
        <v>111</v>
      </c>
      <c r="E14" s="373" t="s">
        <v>734</v>
      </c>
      <c r="F14" s="373" t="s">
        <v>735</v>
      </c>
      <c r="G14" s="453" t="s">
        <v>736</v>
      </c>
      <c r="H14" s="374">
        <v>159300</v>
      </c>
      <c r="I14" s="454">
        <v>100</v>
      </c>
      <c r="J14" s="391" t="s">
        <v>718</v>
      </c>
      <c r="K14" s="371" t="s">
        <v>737</v>
      </c>
      <c r="L14" s="371" t="s">
        <v>738</v>
      </c>
      <c r="M14" s="371" t="s">
        <v>691</v>
      </c>
      <c r="N14" s="388" t="s">
        <v>692</v>
      </c>
      <c r="O14" s="445" t="s">
        <v>410</v>
      </c>
      <c r="P14" s="445"/>
      <c r="Q14" s="442" t="s">
        <v>694</v>
      </c>
      <c r="R14" s="371" t="s">
        <v>739</v>
      </c>
      <c r="S14" s="370" t="s">
        <v>740</v>
      </c>
      <c r="T14" s="371" t="s">
        <v>723</v>
      </c>
      <c r="U14" s="452"/>
      <c r="V14" s="382" t="s">
        <v>724</v>
      </c>
      <c r="W14" s="452"/>
      <c r="X14" s="380"/>
      <c r="Y14" s="380"/>
      <c r="Z14" s="380"/>
      <c r="AA14" s="380"/>
    </row>
    <row r="15" spans="1:27" s="441" customFormat="1" ht="36">
      <c r="B15" s="442">
        <v>7</v>
      </c>
      <c r="C15" s="370" t="s">
        <v>733</v>
      </c>
      <c r="D15" s="370">
        <v>111</v>
      </c>
      <c r="E15" s="455" t="s">
        <v>741</v>
      </c>
      <c r="F15" s="373" t="s">
        <v>742</v>
      </c>
      <c r="G15" s="373" t="s">
        <v>743</v>
      </c>
      <c r="H15" s="374">
        <v>213936</v>
      </c>
      <c r="I15" s="374">
        <v>24000</v>
      </c>
      <c r="J15" s="391" t="s">
        <v>718</v>
      </c>
      <c r="K15" s="371" t="s">
        <v>737</v>
      </c>
      <c r="L15" s="371" t="s">
        <v>738</v>
      </c>
      <c r="M15" s="371" t="s">
        <v>691</v>
      </c>
      <c r="N15" s="388" t="s">
        <v>692</v>
      </c>
      <c r="O15" s="445" t="s">
        <v>693</v>
      </c>
      <c r="P15" s="445"/>
      <c r="Q15" s="442" t="s">
        <v>694</v>
      </c>
      <c r="R15" s="371" t="s">
        <v>739</v>
      </c>
      <c r="S15" s="370" t="s">
        <v>740</v>
      </c>
      <c r="T15" s="371" t="s">
        <v>723</v>
      </c>
      <c r="U15" s="452"/>
      <c r="V15" s="382" t="s">
        <v>724</v>
      </c>
      <c r="W15" s="452"/>
      <c r="X15" s="380"/>
      <c r="Y15" s="380"/>
      <c r="Z15" s="380"/>
      <c r="AA15" s="380"/>
    </row>
    <row r="16" spans="1:27" s="441" customFormat="1" ht="48">
      <c r="B16" s="442">
        <v>11</v>
      </c>
      <c r="C16" s="370" t="s">
        <v>733</v>
      </c>
      <c r="D16" s="370"/>
      <c r="E16" s="456" t="s">
        <v>744</v>
      </c>
      <c r="F16" s="457" t="s">
        <v>745</v>
      </c>
      <c r="G16" s="373" t="s">
        <v>746</v>
      </c>
      <c r="H16" s="458">
        <v>18000</v>
      </c>
      <c r="I16" s="374">
        <v>800</v>
      </c>
      <c r="J16" s="370" t="s">
        <v>669</v>
      </c>
      <c r="K16" s="371" t="s">
        <v>737</v>
      </c>
      <c r="L16" s="371" t="s">
        <v>747</v>
      </c>
      <c r="M16" s="371" t="s">
        <v>748</v>
      </c>
      <c r="N16" s="388" t="s">
        <v>12</v>
      </c>
      <c r="O16" s="459" t="s">
        <v>80</v>
      </c>
      <c r="P16" s="445"/>
      <c r="Q16" s="442" t="s">
        <v>720</v>
      </c>
      <c r="R16" s="371" t="s">
        <v>695</v>
      </c>
      <c r="S16" s="370" t="s">
        <v>740</v>
      </c>
      <c r="T16" s="388" t="s">
        <v>723</v>
      </c>
      <c r="U16" s="452"/>
      <c r="V16" s="382" t="s">
        <v>724</v>
      </c>
      <c r="W16" s="452"/>
      <c r="X16" s="380"/>
      <c r="Y16" s="380"/>
      <c r="Z16" s="380"/>
      <c r="AA16" s="380"/>
    </row>
    <row r="17" spans="2:27" s="441" customFormat="1" ht="72">
      <c r="B17" s="442">
        <v>12</v>
      </c>
      <c r="C17" s="369" t="s">
        <v>733</v>
      </c>
      <c r="D17" s="370"/>
      <c r="E17" s="456" t="s">
        <v>749</v>
      </c>
      <c r="F17" s="373" t="s">
        <v>750</v>
      </c>
      <c r="G17" s="373" t="s">
        <v>751</v>
      </c>
      <c r="H17" s="374">
        <v>21722</v>
      </c>
      <c r="I17" s="374">
        <v>800</v>
      </c>
      <c r="J17" s="370" t="s">
        <v>669</v>
      </c>
      <c r="K17" s="371" t="s">
        <v>737</v>
      </c>
      <c r="L17" s="371" t="s">
        <v>747</v>
      </c>
      <c r="M17" s="371" t="s">
        <v>748</v>
      </c>
      <c r="N17" s="371" t="s">
        <v>12</v>
      </c>
      <c r="O17" s="371" t="s">
        <v>752</v>
      </c>
      <c r="P17" s="371" t="s">
        <v>753</v>
      </c>
      <c r="Q17" s="371" t="s">
        <v>720</v>
      </c>
      <c r="R17" s="371" t="s">
        <v>695</v>
      </c>
      <c r="S17" s="370" t="s">
        <v>740</v>
      </c>
      <c r="T17" s="371" t="s">
        <v>723</v>
      </c>
      <c r="U17" s="371"/>
      <c r="V17" s="382" t="s">
        <v>724</v>
      </c>
      <c r="W17" s="371"/>
      <c r="X17" s="380"/>
      <c r="Y17" s="380"/>
      <c r="Z17" s="380"/>
      <c r="AA17" s="380"/>
    </row>
    <row r="18" spans="2:27" s="441" customFormat="1" ht="24">
      <c r="B18" s="442">
        <v>23</v>
      </c>
      <c r="C18" s="370" t="s">
        <v>733</v>
      </c>
      <c r="D18" s="370">
        <v>105</v>
      </c>
      <c r="E18" s="455" t="s">
        <v>754</v>
      </c>
      <c r="F18" s="373" t="s">
        <v>755</v>
      </c>
      <c r="G18" s="373" t="s">
        <v>756</v>
      </c>
      <c r="H18" s="374">
        <v>1179</v>
      </c>
      <c r="I18" s="374">
        <v>1179</v>
      </c>
      <c r="J18" s="391" t="s">
        <v>389</v>
      </c>
      <c r="K18" s="395" t="s">
        <v>689</v>
      </c>
      <c r="L18" s="395" t="s">
        <v>690</v>
      </c>
      <c r="M18" s="371" t="s">
        <v>757</v>
      </c>
      <c r="N18" s="388" t="s">
        <v>758</v>
      </c>
      <c r="O18" s="445" t="s">
        <v>693</v>
      </c>
      <c r="P18" s="445"/>
      <c r="Q18" s="442" t="s">
        <v>694</v>
      </c>
      <c r="R18" s="371" t="s">
        <v>695</v>
      </c>
      <c r="S18" s="370" t="s">
        <v>164</v>
      </c>
      <c r="T18" s="395" t="s">
        <v>696</v>
      </c>
      <c r="U18" s="372"/>
      <c r="V18" s="382" t="s">
        <v>684</v>
      </c>
      <c r="W18" s="380"/>
      <c r="X18" s="380"/>
      <c r="Y18" s="380"/>
      <c r="Z18" s="380"/>
      <c r="AA18" s="380"/>
    </row>
    <row r="19" spans="2:27" s="441" customFormat="1" ht="24">
      <c r="B19" s="442">
        <v>25</v>
      </c>
      <c r="C19" s="370" t="s">
        <v>759</v>
      </c>
      <c r="D19" s="370">
        <v>105</v>
      </c>
      <c r="E19" s="372" t="s">
        <v>760</v>
      </c>
      <c r="F19" s="373" t="s">
        <v>761</v>
      </c>
      <c r="G19" s="373" t="s">
        <v>762</v>
      </c>
      <c r="H19" s="374">
        <v>1900</v>
      </c>
      <c r="I19" s="374">
        <v>1200</v>
      </c>
      <c r="J19" s="391" t="s">
        <v>389</v>
      </c>
      <c r="K19" s="395" t="s">
        <v>701</v>
      </c>
      <c r="L19" s="395" t="s">
        <v>702</v>
      </c>
      <c r="M19" s="371" t="s">
        <v>763</v>
      </c>
      <c r="N19" s="388" t="s">
        <v>764</v>
      </c>
      <c r="O19" s="445" t="s">
        <v>705</v>
      </c>
      <c r="P19" s="445"/>
      <c r="Q19" s="442" t="s">
        <v>706</v>
      </c>
      <c r="R19" s="371" t="s">
        <v>707</v>
      </c>
      <c r="S19" s="370" t="s">
        <v>164</v>
      </c>
      <c r="T19" s="395" t="s">
        <v>696</v>
      </c>
      <c r="U19" s="372"/>
      <c r="V19" s="382" t="s">
        <v>684</v>
      </c>
      <c r="W19" s="372"/>
      <c r="X19" s="380"/>
      <c r="Y19" s="380"/>
      <c r="Z19" s="380"/>
      <c r="AA19" s="380"/>
    </row>
    <row r="20" spans="2:27" s="441" customFormat="1" ht="24">
      <c r="B20" s="442">
        <v>26</v>
      </c>
      <c r="C20" s="370" t="s">
        <v>759</v>
      </c>
      <c r="D20" s="370">
        <v>105</v>
      </c>
      <c r="E20" s="372" t="s">
        <v>765</v>
      </c>
      <c r="F20" s="373" t="s">
        <v>761</v>
      </c>
      <c r="G20" s="373" t="s">
        <v>766</v>
      </c>
      <c r="H20" s="374">
        <v>1033</v>
      </c>
      <c r="I20" s="374">
        <v>1033</v>
      </c>
      <c r="J20" s="391" t="s">
        <v>389</v>
      </c>
      <c r="K20" s="395" t="s">
        <v>701</v>
      </c>
      <c r="L20" s="395" t="s">
        <v>702</v>
      </c>
      <c r="M20" s="371" t="s">
        <v>763</v>
      </c>
      <c r="N20" s="388" t="s">
        <v>764</v>
      </c>
      <c r="O20" s="445" t="s">
        <v>705</v>
      </c>
      <c r="P20" s="445"/>
      <c r="Q20" s="442" t="s">
        <v>706</v>
      </c>
      <c r="R20" s="371" t="s">
        <v>707</v>
      </c>
      <c r="S20" s="370" t="s">
        <v>164</v>
      </c>
      <c r="T20" s="395" t="s">
        <v>696</v>
      </c>
      <c r="U20" s="372"/>
      <c r="V20" s="382" t="s">
        <v>684</v>
      </c>
      <c r="W20" s="372"/>
      <c r="X20" s="380"/>
      <c r="Y20" s="380"/>
      <c r="Z20" s="380"/>
      <c r="AA20" s="380"/>
    </row>
    <row r="21" spans="2:27" s="441" customFormat="1" ht="48">
      <c r="B21" s="442">
        <v>150</v>
      </c>
      <c r="C21" s="370" t="s">
        <v>759</v>
      </c>
      <c r="D21" s="370"/>
      <c r="E21" s="456" t="s">
        <v>767</v>
      </c>
      <c r="F21" s="373" t="s">
        <v>768</v>
      </c>
      <c r="G21" s="460" t="s">
        <v>769</v>
      </c>
      <c r="H21" s="374">
        <v>17000</v>
      </c>
      <c r="I21" s="374">
        <v>700</v>
      </c>
      <c r="J21" s="370" t="s">
        <v>700</v>
      </c>
      <c r="K21" s="371" t="s">
        <v>770</v>
      </c>
      <c r="L21" s="371" t="s">
        <v>771</v>
      </c>
      <c r="M21" s="371" t="s">
        <v>772</v>
      </c>
      <c r="N21" s="388" t="s">
        <v>12</v>
      </c>
      <c r="O21" s="459" t="s">
        <v>773</v>
      </c>
      <c r="P21" s="445"/>
      <c r="Q21" s="442" t="s">
        <v>774</v>
      </c>
      <c r="R21" s="371" t="s">
        <v>707</v>
      </c>
      <c r="S21" s="370" t="s">
        <v>775</v>
      </c>
      <c r="T21" s="371" t="s">
        <v>696</v>
      </c>
      <c r="U21" s="373"/>
      <c r="V21" s="382" t="s">
        <v>684</v>
      </c>
      <c r="W21" s="372"/>
      <c r="X21" s="380"/>
      <c r="Y21" s="380"/>
      <c r="Z21" s="380"/>
      <c r="AA21" s="380"/>
    </row>
    <row r="22" spans="2:27" s="441" customFormat="1" ht="48">
      <c r="B22" s="442">
        <v>151</v>
      </c>
      <c r="C22" s="370" t="s">
        <v>759</v>
      </c>
      <c r="D22" s="370"/>
      <c r="E22" s="456" t="s">
        <v>776</v>
      </c>
      <c r="F22" s="373" t="s">
        <v>777</v>
      </c>
      <c r="G22" s="460" t="s">
        <v>778</v>
      </c>
      <c r="H22" s="374">
        <v>16000</v>
      </c>
      <c r="I22" s="374">
        <v>600</v>
      </c>
      <c r="J22" s="370" t="s">
        <v>700</v>
      </c>
      <c r="K22" s="371" t="s">
        <v>770</v>
      </c>
      <c r="L22" s="371" t="s">
        <v>771</v>
      </c>
      <c r="M22" s="371" t="s">
        <v>772</v>
      </c>
      <c r="N22" s="388" t="s">
        <v>12</v>
      </c>
      <c r="O22" s="459" t="s">
        <v>779</v>
      </c>
      <c r="P22" s="445"/>
      <c r="Q22" s="442" t="s">
        <v>774</v>
      </c>
      <c r="R22" s="371" t="s">
        <v>707</v>
      </c>
      <c r="S22" s="370" t="s">
        <v>775</v>
      </c>
      <c r="T22" s="371" t="s">
        <v>696</v>
      </c>
      <c r="U22" s="373"/>
      <c r="V22" s="382" t="s">
        <v>684</v>
      </c>
      <c r="W22" s="372"/>
      <c r="X22" s="380"/>
      <c r="Y22" s="380"/>
      <c r="Z22" s="380"/>
      <c r="AA22" s="380"/>
    </row>
    <row r="23" spans="2:27" s="441" customFormat="1" ht="57">
      <c r="B23" s="539">
        <v>152</v>
      </c>
      <c r="C23" s="540" t="s">
        <v>759</v>
      </c>
      <c r="D23" s="541"/>
      <c r="E23" s="542" t="s">
        <v>415</v>
      </c>
      <c r="F23" s="543" t="s">
        <v>416</v>
      </c>
      <c r="G23" s="543" t="s">
        <v>417</v>
      </c>
      <c r="H23" s="544">
        <v>3860</v>
      </c>
      <c r="I23" s="545"/>
      <c r="J23" s="369" t="s">
        <v>389</v>
      </c>
      <c r="K23" s="546" t="s">
        <v>712</v>
      </c>
      <c r="L23" s="546" t="s">
        <v>780</v>
      </c>
      <c r="M23" s="546" t="s">
        <v>781</v>
      </c>
      <c r="N23" s="547" t="s">
        <v>782</v>
      </c>
      <c r="O23" s="548" t="s">
        <v>418</v>
      </c>
      <c r="P23" s="548" t="s">
        <v>705</v>
      </c>
      <c r="Q23" s="549" t="s">
        <v>783</v>
      </c>
      <c r="R23" s="550" t="s">
        <v>707</v>
      </c>
      <c r="S23" s="370" t="s">
        <v>775</v>
      </c>
      <c r="T23" s="386" t="s">
        <v>696</v>
      </c>
      <c r="U23" s="420"/>
      <c r="V23" s="382" t="s">
        <v>684</v>
      </c>
      <c r="W23" s="406"/>
      <c r="X23" s="406"/>
      <c r="Y23" s="380"/>
      <c r="Z23" s="380"/>
      <c r="AA23" s="380"/>
    </row>
    <row r="24" spans="2:27" s="317" customFormat="1" ht="24">
      <c r="B24" s="318">
        <v>32</v>
      </c>
      <c r="C24" s="293" t="s">
        <v>784</v>
      </c>
      <c r="D24" s="293"/>
      <c r="E24" s="295" t="s">
        <v>528</v>
      </c>
      <c r="F24" s="295" t="s">
        <v>529</v>
      </c>
      <c r="G24" s="295" t="s">
        <v>530</v>
      </c>
      <c r="H24" s="255">
        <v>5000</v>
      </c>
      <c r="I24" s="255">
        <v>1000</v>
      </c>
      <c r="J24" s="292" t="s">
        <v>389</v>
      </c>
      <c r="K24" s="296" t="s">
        <v>531</v>
      </c>
      <c r="L24" s="296" t="s">
        <v>35</v>
      </c>
      <c r="M24" s="296" t="s">
        <v>61</v>
      </c>
      <c r="N24" s="322" t="s">
        <v>14</v>
      </c>
      <c r="O24" s="323" t="s">
        <v>532</v>
      </c>
      <c r="P24" s="323"/>
      <c r="Q24" s="318" t="s">
        <v>785</v>
      </c>
      <c r="R24" s="296" t="s">
        <v>707</v>
      </c>
      <c r="S24" s="293" t="s">
        <v>164</v>
      </c>
      <c r="T24" s="296" t="s">
        <v>683</v>
      </c>
      <c r="U24" s="299"/>
      <c r="V24" s="329"/>
      <c r="W24" s="434"/>
      <c r="X24" s="304"/>
      <c r="Y24" s="304"/>
      <c r="Z24" s="304"/>
      <c r="AA24" s="304"/>
    </row>
    <row r="25" spans="2:27" s="317" customFormat="1" ht="48">
      <c r="B25" s="318">
        <v>31</v>
      </c>
      <c r="C25" s="293" t="s">
        <v>784</v>
      </c>
      <c r="D25" s="293"/>
      <c r="E25" s="295" t="s">
        <v>524</v>
      </c>
      <c r="F25" s="295" t="s">
        <v>525</v>
      </c>
      <c r="G25" s="295" t="s">
        <v>526</v>
      </c>
      <c r="H25" s="551">
        <v>798</v>
      </c>
      <c r="I25" s="551">
        <v>810</v>
      </c>
      <c r="J25" s="292" t="s">
        <v>389</v>
      </c>
      <c r="K25" s="296" t="s">
        <v>363</v>
      </c>
      <c r="L25" s="296" t="s">
        <v>35</v>
      </c>
      <c r="M25" s="296" t="s">
        <v>61</v>
      </c>
      <c r="N25" s="322" t="s">
        <v>14</v>
      </c>
      <c r="O25" s="323" t="s">
        <v>527</v>
      </c>
      <c r="P25" s="323"/>
      <c r="Q25" s="318" t="s">
        <v>786</v>
      </c>
      <c r="R25" s="296" t="s">
        <v>787</v>
      </c>
      <c r="S25" s="293" t="s">
        <v>788</v>
      </c>
      <c r="T25" s="296" t="s">
        <v>789</v>
      </c>
      <c r="U25" s="267"/>
      <c r="V25" s="329"/>
      <c r="W25" s="434"/>
      <c r="X25" s="304"/>
      <c r="Y25" s="304"/>
      <c r="Z25" s="304"/>
      <c r="AA25" s="304"/>
    </row>
    <row r="26" spans="2:27" s="317" customFormat="1" ht="48">
      <c r="B26" s="318">
        <v>149</v>
      </c>
      <c r="C26" s="293" t="s">
        <v>790</v>
      </c>
      <c r="D26" s="293"/>
      <c r="E26" s="295" t="s">
        <v>791</v>
      </c>
      <c r="F26" s="295" t="s">
        <v>792</v>
      </c>
      <c r="G26" s="295" t="s">
        <v>793</v>
      </c>
      <c r="H26" s="170">
        <v>360000</v>
      </c>
      <c r="I26" s="170">
        <v>8000</v>
      </c>
      <c r="J26" s="293" t="s">
        <v>794</v>
      </c>
      <c r="K26" s="296" t="s">
        <v>795</v>
      </c>
      <c r="L26" s="296" t="s">
        <v>796</v>
      </c>
      <c r="M26" s="296" t="s">
        <v>797</v>
      </c>
      <c r="N26" s="322" t="s">
        <v>9</v>
      </c>
      <c r="O26" s="323" t="s">
        <v>798</v>
      </c>
      <c r="P26" s="323" t="s">
        <v>799</v>
      </c>
      <c r="Q26" s="318" t="s">
        <v>720</v>
      </c>
      <c r="R26" s="296" t="s">
        <v>800</v>
      </c>
      <c r="S26" s="293" t="s">
        <v>740</v>
      </c>
      <c r="T26" s="296" t="s">
        <v>723</v>
      </c>
      <c r="U26" s="295"/>
      <c r="V26" s="316"/>
      <c r="W26" s="326"/>
      <c r="X26" s="304"/>
      <c r="Y26" s="304"/>
      <c r="Z26" s="304"/>
      <c r="AA26" s="304"/>
    </row>
    <row r="27" spans="2:27" s="317" customFormat="1" ht="24">
      <c r="B27" s="318">
        <v>29</v>
      </c>
      <c r="C27" s="293" t="s">
        <v>801</v>
      </c>
      <c r="D27" s="292">
        <v>113</v>
      </c>
      <c r="E27" s="319" t="s">
        <v>802</v>
      </c>
      <c r="F27" s="320" t="s">
        <v>803</v>
      </c>
      <c r="G27" s="320" t="s">
        <v>804</v>
      </c>
      <c r="H27" s="170">
        <v>8300</v>
      </c>
      <c r="I27" s="170">
        <v>800</v>
      </c>
      <c r="J27" s="296" t="s">
        <v>669</v>
      </c>
      <c r="K27" s="297" t="s">
        <v>737</v>
      </c>
      <c r="L27" s="297" t="s">
        <v>738</v>
      </c>
      <c r="M27" s="296" t="s">
        <v>805</v>
      </c>
      <c r="N27" s="322" t="s">
        <v>806</v>
      </c>
      <c r="O27" s="323" t="s">
        <v>807</v>
      </c>
      <c r="P27" s="323"/>
      <c r="Q27" s="318" t="s">
        <v>694</v>
      </c>
      <c r="R27" s="296" t="s">
        <v>739</v>
      </c>
      <c r="S27" s="293" t="s">
        <v>164</v>
      </c>
      <c r="T27" s="297" t="s">
        <v>696</v>
      </c>
      <c r="U27" s="299"/>
      <c r="V27" s="592"/>
      <c r="W27" s="434"/>
      <c r="X27" s="304"/>
      <c r="Y27" s="304"/>
      <c r="Z27" s="304"/>
      <c r="AA27" s="304"/>
    </row>
    <row r="28" spans="2:27" s="317" customFormat="1" ht="24">
      <c r="B28" s="318">
        <v>27</v>
      </c>
      <c r="C28" s="293" t="s">
        <v>784</v>
      </c>
      <c r="D28" s="292">
        <v>113</v>
      </c>
      <c r="E28" s="319" t="s">
        <v>808</v>
      </c>
      <c r="F28" s="320" t="s">
        <v>809</v>
      </c>
      <c r="G28" s="320" t="s">
        <v>810</v>
      </c>
      <c r="H28" s="170">
        <v>6000</v>
      </c>
      <c r="I28" s="170">
        <v>800</v>
      </c>
      <c r="J28" s="296" t="s">
        <v>700</v>
      </c>
      <c r="K28" s="297" t="s">
        <v>770</v>
      </c>
      <c r="L28" s="297" t="s">
        <v>811</v>
      </c>
      <c r="M28" s="296" t="s">
        <v>703</v>
      </c>
      <c r="N28" s="322" t="s">
        <v>704</v>
      </c>
      <c r="O28" s="323" t="s">
        <v>64</v>
      </c>
      <c r="P28" s="323"/>
      <c r="Q28" s="318" t="s">
        <v>706</v>
      </c>
      <c r="R28" s="296" t="s">
        <v>812</v>
      </c>
      <c r="S28" s="293" t="s">
        <v>164</v>
      </c>
      <c r="T28" s="297" t="s">
        <v>696</v>
      </c>
      <c r="U28" s="299"/>
      <c r="V28" s="595"/>
      <c r="W28" s="596"/>
      <c r="X28" s="304"/>
      <c r="Y28" s="304"/>
      <c r="Z28" s="304"/>
      <c r="AA28" s="304"/>
    </row>
    <row r="29" spans="2:27" s="317" customFormat="1" ht="24">
      <c r="B29" s="318">
        <v>28</v>
      </c>
      <c r="C29" s="293" t="s">
        <v>784</v>
      </c>
      <c r="D29" s="292">
        <v>113</v>
      </c>
      <c r="E29" s="319" t="s">
        <v>813</v>
      </c>
      <c r="F29" s="320" t="s">
        <v>814</v>
      </c>
      <c r="G29" s="320" t="s">
        <v>815</v>
      </c>
      <c r="H29" s="170">
        <v>5200</v>
      </c>
      <c r="I29" s="170">
        <v>400</v>
      </c>
      <c r="J29" s="296" t="s">
        <v>700</v>
      </c>
      <c r="K29" s="297" t="s">
        <v>770</v>
      </c>
      <c r="L29" s="297" t="s">
        <v>811</v>
      </c>
      <c r="M29" s="296" t="s">
        <v>703</v>
      </c>
      <c r="N29" s="322" t="s">
        <v>704</v>
      </c>
      <c r="O29" s="323" t="s">
        <v>63</v>
      </c>
      <c r="P29" s="323"/>
      <c r="Q29" s="318" t="s">
        <v>706</v>
      </c>
      <c r="R29" s="296" t="s">
        <v>812</v>
      </c>
      <c r="S29" s="293" t="s">
        <v>164</v>
      </c>
      <c r="T29" s="297" t="s">
        <v>696</v>
      </c>
      <c r="U29" s="299"/>
      <c r="V29" s="592"/>
      <c r="W29" s="434"/>
      <c r="X29" s="304"/>
      <c r="Y29" s="304"/>
      <c r="Z29" s="304"/>
      <c r="AA29" s="304"/>
    </row>
    <row r="30" spans="2:27" s="317" customFormat="1" ht="24">
      <c r="B30" s="318">
        <v>9</v>
      </c>
      <c r="C30" s="293" t="s">
        <v>784</v>
      </c>
      <c r="D30" s="292"/>
      <c r="E30" s="319" t="s">
        <v>816</v>
      </c>
      <c r="F30" s="320" t="s">
        <v>817</v>
      </c>
      <c r="G30" s="320" t="s">
        <v>688</v>
      </c>
      <c r="H30" s="170">
        <v>492</v>
      </c>
      <c r="I30" s="170">
        <v>450</v>
      </c>
      <c r="J30" s="296" t="s">
        <v>700</v>
      </c>
      <c r="K30" s="297" t="s">
        <v>701</v>
      </c>
      <c r="L30" s="297" t="s">
        <v>780</v>
      </c>
      <c r="M30" s="296" t="s">
        <v>703</v>
      </c>
      <c r="N30" s="322" t="s">
        <v>704</v>
      </c>
      <c r="O30" s="323" t="s">
        <v>705</v>
      </c>
      <c r="P30" s="323"/>
      <c r="Q30" s="318" t="s">
        <v>706</v>
      </c>
      <c r="R30" s="296" t="s">
        <v>707</v>
      </c>
      <c r="S30" s="293" t="s">
        <v>775</v>
      </c>
      <c r="T30" s="297" t="s">
        <v>696</v>
      </c>
      <c r="U30" s="597"/>
      <c r="V30" s="598"/>
      <c r="W30" s="599"/>
      <c r="X30" s="304"/>
      <c r="Y30" s="304"/>
      <c r="Z30" s="304"/>
      <c r="AA30" s="304"/>
    </row>
    <row r="31" spans="2:27" s="317" customFormat="1" ht="36">
      <c r="B31" s="318">
        <v>8</v>
      </c>
      <c r="C31" s="293" t="s">
        <v>784</v>
      </c>
      <c r="D31" s="293"/>
      <c r="E31" s="295" t="s">
        <v>818</v>
      </c>
      <c r="F31" s="295" t="s">
        <v>819</v>
      </c>
      <c r="G31" s="295" t="s">
        <v>820</v>
      </c>
      <c r="H31" s="170">
        <v>1015</v>
      </c>
      <c r="I31" s="170">
        <v>1015</v>
      </c>
      <c r="J31" s="292" t="s">
        <v>389</v>
      </c>
      <c r="K31" s="296" t="s">
        <v>712</v>
      </c>
      <c r="L31" s="296" t="s">
        <v>780</v>
      </c>
      <c r="M31" s="296" t="s">
        <v>781</v>
      </c>
      <c r="N31" s="322" t="s">
        <v>14</v>
      </c>
      <c r="O31" s="323" t="s">
        <v>821</v>
      </c>
      <c r="P31" s="323"/>
      <c r="Q31" s="318" t="s">
        <v>785</v>
      </c>
      <c r="R31" s="296" t="s">
        <v>707</v>
      </c>
      <c r="S31" s="293" t="s">
        <v>162</v>
      </c>
      <c r="T31" s="296" t="s">
        <v>683</v>
      </c>
      <c r="U31" s="357"/>
      <c r="V31" s="334"/>
      <c r="W31" s="335"/>
      <c r="X31" s="304"/>
      <c r="Y31" s="304"/>
      <c r="Z31" s="304"/>
      <c r="AA31" s="304"/>
    </row>
    <row r="32" spans="2:27" s="317" customFormat="1" ht="36">
      <c r="B32" s="318">
        <v>13</v>
      </c>
      <c r="C32" s="293" t="s">
        <v>784</v>
      </c>
      <c r="D32" s="293"/>
      <c r="E32" s="295" t="s">
        <v>822</v>
      </c>
      <c r="F32" s="295" t="s">
        <v>823</v>
      </c>
      <c r="G32" s="295" t="s">
        <v>824</v>
      </c>
      <c r="H32" s="170">
        <v>742</v>
      </c>
      <c r="I32" s="170">
        <v>742</v>
      </c>
      <c r="J32" s="292" t="s">
        <v>389</v>
      </c>
      <c r="K32" s="296" t="s">
        <v>712</v>
      </c>
      <c r="L32" s="296" t="s">
        <v>825</v>
      </c>
      <c r="M32" s="296" t="s">
        <v>772</v>
      </c>
      <c r="N32" s="322" t="s">
        <v>8</v>
      </c>
      <c r="O32" s="323" t="s">
        <v>826</v>
      </c>
      <c r="P32" s="323"/>
      <c r="Q32" s="318" t="s">
        <v>706</v>
      </c>
      <c r="R32" s="296" t="s">
        <v>707</v>
      </c>
      <c r="S32" s="293" t="s">
        <v>162</v>
      </c>
      <c r="T32" s="296" t="s">
        <v>683</v>
      </c>
      <c r="U32" s="295"/>
      <c r="W32" s="335"/>
      <c r="X32" s="304"/>
      <c r="Y32" s="304"/>
      <c r="Z32" s="304"/>
      <c r="AA32" s="304"/>
    </row>
    <row r="33" spans="2:27" s="317" customFormat="1" ht="42.75" customHeight="1">
      <c r="B33" s="318">
        <v>34</v>
      </c>
      <c r="C33" s="343" t="s">
        <v>784</v>
      </c>
      <c r="D33" s="293">
        <v>90</v>
      </c>
      <c r="E33" s="552" t="s">
        <v>827</v>
      </c>
      <c r="F33" s="553" t="s">
        <v>828</v>
      </c>
      <c r="G33" s="553" t="s">
        <v>829</v>
      </c>
      <c r="H33" s="554">
        <v>1584</v>
      </c>
      <c r="I33" s="554"/>
      <c r="J33" s="292" t="s">
        <v>389</v>
      </c>
      <c r="K33" s="555" t="s">
        <v>830</v>
      </c>
      <c r="L33" s="555" t="s">
        <v>831</v>
      </c>
      <c r="M33" s="555" t="s">
        <v>832</v>
      </c>
      <c r="N33" s="556" t="s">
        <v>833</v>
      </c>
      <c r="O33" s="557" t="s">
        <v>834</v>
      </c>
      <c r="P33" s="558"/>
      <c r="Q33" s="318" t="s">
        <v>835</v>
      </c>
      <c r="R33" s="296" t="s">
        <v>836</v>
      </c>
      <c r="S33" s="293" t="s">
        <v>164</v>
      </c>
      <c r="T33" s="553" t="s">
        <v>837</v>
      </c>
      <c r="U33" s="299"/>
      <c r="V33" s="327"/>
      <c r="W33" s="299"/>
      <c r="X33" s="299"/>
      <c r="Y33" s="304"/>
      <c r="Z33" s="304"/>
      <c r="AA33" s="304"/>
    </row>
    <row r="34" spans="2:27" s="317" customFormat="1" ht="24">
      <c r="B34" s="318">
        <v>35</v>
      </c>
      <c r="C34" s="343" t="s">
        <v>784</v>
      </c>
      <c r="D34" s="293">
        <v>101</v>
      </c>
      <c r="E34" s="552" t="s">
        <v>838</v>
      </c>
      <c r="F34" s="295" t="s">
        <v>839</v>
      </c>
      <c r="G34" s="295" t="s">
        <v>840</v>
      </c>
      <c r="H34" s="170">
        <v>1342</v>
      </c>
      <c r="I34" s="170">
        <v>1342</v>
      </c>
      <c r="J34" s="343" t="s">
        <v>389</v>
      </c>
      <c r="K34" s="297" t="s">
        <v>701</v>
      </c>
      <c r="L34" s="297" t="s">
        <v>702</v>
      </c>
      <c r="M34" s="296" t="s">
        <v>713</v>
      </c>
      <c r="N34" s="322" t="s">
        <v>841</v>
      </c>
      <c r="O34" s="323" t="s">
        <v>705</v>
      </c>
      <c r="P34" s="323"/>
      <c r="Q34" s="318" t="s">
        <v>706</v>
      </c>
      <c r="R34" s="296" t="s">
        <v>707</v>
      </c>
      <c r="S34" s="293" t="s">
        <v>775</v>
      </c>
      <c r="T34" s="297" t="s">
        <v>696</v>
      </c>
      <c r="U34" s="299"/>
      <c r="V34" s="559"/>
      <c r="W34" s="560"/>
      <c r="X34" s="299"/>
      <c r="Y34" s="304"/>
      <c r="Z34" s="304"/>
      <c r="AA34" s="304"/>
    </row>
    <row r="35" spans="2:27" s="317" customFormat="1" ht="24">
      <c r="B35" s="318">
        <v>36</v>
      </c>
      <c r="C35" s="343" t="s">
        <v>784</v>
      </c>
      <c r="D35" s="293">
        <v>101</v>
      </c>
      <c r="E35" s="552" t="s">
        <v>842</v>
      </c>
      <c r="F35" s="295" t="s">
        <v>839</v>
      </c>
      <c r="G35" s="295" t="s">
        <v>688</v>
      </c>
      <c r="H35" s="170">
        <v>1700</v>
      </c>
      <c r="I35" s="170">
        <v>1700</v>
      </c>
      <c r="J35" s="292" t="s">
        <v>389</v>
      </c>
      <c r="K35" s="297" t="s">
        <v>701</v>
      </c>
      <c r="L35" s="297" t="s">
        <v>780</v>
      </c>
      <c r="M35" s="296" t="s">
        <v>713</v>
      </c>
      <c r="N35" s="322" t="s">
        <v>841</v>
      </c>
      <c r="O35" s="323" t="s">
        <v>705</v>
      </c>
      <c r="P35" s="323"/>
      <c r="Q35" s="318" t="s">
        <v>706</v>
      </c>
      <c r="R35" s="296" t="s">
        <v>707</v>
      </c>
      <c r="S35" s="293" t="s">
        <v>164</v>
      </c>
      <c r="T35" s="297" t="s">
        <v>696</v>
      </c>
      <c r="U35" s="299"/>
      <c r="V35" s="329"/>
      <c r="W35" s="304"/>
      <c r="X35" s="304"/>
      <c r="Y35" s="304"/>
      <c r="Z35" s="304"/>
      <c r="AA35" s="304"/>
    </row>
    <row r="36" spans="2:27" s="317" customFormat="1" ht="36">
      <c r="B36" s="318">
        <v>37</v>
      </c>
      <c r="C36" s="343" t="s">
        <v>784</v>
      </c>
      <c r="D36" s="293">
        <v>106</v>
      </c>
      <c r="E36" s="552" t="s">
        <v>843</v>
      </c>
      <c r="F36" s="295" t="s">
        <v>844</v>
      </c>
      <c r="G36" s="295" t="s">
        <v>845</v>
      </c>
      <c r="H36" s="170">
        <v>8000</v>
      </c>
      <c r="I36" s="170">
        <v>100</v>
      </c>
      <c r="J36" s="292" t="s">
        <v>389</v>
      </c>
      <c r="K36" s="296" t="s">
        <v>770</v>
      </c>
      <c r="L36" s="296" t="s">
        <v>811</v>
      </c>
      <c r="M36" s="296" t="s">
        <v>763</v>
      </c>
      <c r="N36" s="322" t="s">
        <v>764</v>
      </c>
      <c r="O36" s="323" t="s">
        <v>705</v>
      </c>
      <c r="P36" s="323"/>
      <c r="Q36" s="318" t="s">
        <v>706</v>
      </c>
      <c r="R36" s="296" t="s">
        <v>707</v>
      </c>
      <c r="S36" s="293" t="s">
        <v>164</v>
      </c>
      <c r="T36" s="296" t="s">
        <v>696</v>
      </c>
      <c r="U36" s="299"/>
      <c r="V36" s="329"/>
      <c r="W36" s="304"/>
      <c r="X36" s="304"/>
      <c r="Y36" s="304"/>
      <c r="Z36" s="304"/>
      <c r="AA36" s="304"/>
    </row>
    <row r="37" spans="2:27" s="317" customFormat="1" ht="36">
      <c r="B37" s="318">
        <v>38</v>
      </c>
      <c r="C37" s="343" t="s">
        <v>784</v>
      </c>
      <c r="D37" s="293">
        <v>106</v>
      </c>
      <c r="E37" s="552" t="s">
        <v>846</v>
      </c>
      <c r="F37" s="295" t="s">
        <v>847</v>
      </c>
      <c r="G37" s="295" t="s">
        <v>848</v>
      </c>
      <c r="H37" s="170">
        <v>8000</v>
      </c>
      <c r="I37" s="170">
        <v>300</v>
      </c>
      <c r="J37" s="292" t="s">
        <v>389</v>
      </c>
      <c r="K37" s="296" t="s">
        <v>737</v>
      </c>
      <c r="L37" s="296" t="s">
        <v>738</v>
      </c>
      <c r="M37" s="296" t="s">
        <v>757</v>
      </c>
      <c r="N37" s="322" t="s">
        <v>758</v>
      </c>
      <c r="O37" s="323" t="s">
        <v>693</v>
      </c>
      <c r="P37" s="323"/>
      <c r="Q37" s="318" t="s">
        <v>694</v>
      </c>
      <c r="R37" s="296" t="s">
        <v>695</v>
      </c>
      <c r="S37" s="293" t="s">
        <v>164</v>
      </c>
      <c r="T37" s="296" t="s">
        <v>696</v>
      </c>
      <c r="U37" s="299"/>
      <c r="V37" s="329"/>
      <c r="W37" s="304"/>
      <c r="X37" s="304"/>
      <c r="Y37" s="304"/>
      <c r="Z37" s="304"/>
      <c r="AA37" s="304"/>
    </row>
    <row r="38" spans="2:27" s="317" customFormat="1" ht="36">
      <c r="B38" s="318">
        <v>39</v>
      </c>
      <c r="C38" s="343" t="s">
        <v>784</v>
      </c>
      <c r="D38" s="293">
        <v>106</v>
      </c>
      <c r="E38" s="552" t="s">
        <v>849</v>
      </c>
      <c r="F38" s="295" t="s">
        <v>844</v>
      </c>
      <c r="G38" s="295" t="s">
        <v>850</v>
      </c>
      <c r="H38" s="170">
        <v>8000</v>
      </c>
      <c r="I38" s="170">
        <v>700</v>
      </c>
      <c r="J38" s="292" t="s">
        <v>389</v>
      </c>
      <c r="K38" s="296" t="s">
        <v>770</v>
      </c>
      <c r="L38" s="296" t="s">
        <v>811</v>
      </c>
      <c r="M38" s="296" t="s">
        <v>763</v>
      </c>
      <c r="N38" s="322" t="s">
        <v>764</v>
      </c>
      <c r="O38" s="323" t="s">
        <v>705</v>
      </c>
      <c r="P38" s="323"/>
      <c r="Q38" s="318" t="s">
        <v>706</v>
      </c>
      <c r="R38" s="296" t="s">
        <v>707</v>
      </c>
      <c r="S38" s="293" t="s">
        <v>164</v>
      </c>
      <c r="T38" s="296" t="s">
        <v>696</v>
      </c>
      <c r="U38" s="299"/>
      <c r="V38" s="329"/>
      <c r="W38" s="304"/>
      <c r="X38" s="304"/>
      <c r="Y38" s="304"/>
      <c r="Z38" s="304"/>
      <c r="AA38" s="304"/>
    </row>
    <row r="39" spans="2:27" s="317" customFormat="1" ht="36">
      <c r="B39" s="318">
        <v>40</v>
      </c>
      <c r="C39" s="343" t="s">
        <v>784</v>
      </c>
      <c r="D39" s="293">
        <v>106</v>
      </c>
      <c r="E39" s="552" t="s">
        <v>851</v>
      </c>
      <c r="F39" s="295" t="s">
        <v>844</v>
      </c>
      <c r="G39" s="295" t="s">
        <v>852</v>
      </c>
      <c r="H39" s="170">
        <v>8000</v>
      </c>
      <c r="I39" s="170">
        <v>700</v>
      </c>
      <c r="J39" s="292" t="s">
        <v>389</v>
      </c>
      <c r="K39" s="296" t="s">
        <v>770</v>
      </c>
      <c r="L39" s="296" t="s">
        <v>811</v>
      </c>
      <c r="M39" s="296" t="s">
        <v>763</v>
      </c>
      <c r="N39" s="322" t="s">
        <v>764</v>
      </c>
      <c r="O39" s="323" t="s">
        <v>705</v>
      </c>
      <c r="P39" s="323"/>
      <c r="Q39" s="318" t="s">
        <v>706</v>
      </c>
      <c r="R39" s="296" t="s">
        <v>707</v>
      </c>
      <c r="S39" s="293" t="s">
        <v>775</v>
      </c>
      <c r="T39" s="296" t="s">
        <v>696</v>
      </c>
      <c r="U39" s="299"/>
      <c r="V39" s="329"/>
      <c r="W39" s="304"/>
      <c r="X39" s="304"/>
      <c r="Y39" s="304"/>
      <c r="Z39" s="304"/>
      <c r="AA39" s="304"/>
    </row>
    <row r="40" spans="2:27" s="317" customFormat="1" ht="36">
      <c r="B40" s="318">
        <v>41</v>
      </c>
      <c r="C40" s="343" t="s">
        <v>784</v>
      </c>
      <c r="D40" s="293">
        <v>106</v>
      </c>
      <c r="E40" s="552" t="s">
        <v>853</v>
      </c>
      <c r="F40" s="295" t="s">
        <v>844</v>
      </c>
      <c r="G40" s="295" t="s">
        <v>854</v>
      </c>
      <c r="H40" s="170">
        <v>8000</v>
      </c>
      <c r="I40" s="170">
        <v>300</v>
      </c>
      <c r="J40" s="292" t="s">
        <v>389</v>
      </c>
      <c r="K40" s="296" t="s">
        <v>770</v>
      </c>
      <c r="L40" s="296" t="s">
        <v>811</v>
      </c>
      <c r="M40" s="296" t="s">
        <v>763</v>
      </c>
      <c r="N40" s="322" t="s">
        <v>764</v>
      </c>
      <c r="O40" s="323" t="s">
        <v>705</v>
      </c>
      <c r="P40" s="323"/>
      <c r="Q40" s="318" t="s">
        <v>706</v>
      </c>
      <c r="R40" s="296" t="s">
        <v>707</v>
      </c>
      <c r="S40" s="293" t="s">
        <v>775</v>
      </c>
      <c r="T40" s="296" t="s">
        <v>696</v>
      </c>
      <c r="U40" s="299"/>
      <c r="V40" s="329"/>
      <c r="W40" s="304"/>
      <c r="X40" s="304"/>
      <c r="Y40" s="304"/>
      <c r="Z40" s="304"/>
      <c r="AA40" s="304"/>
    </row>
    <row r="41" spans="2:27" s="317" customFormat="1" ht="24">
      <c r="B41" s="318">
        <v>42</v>
      </c>
      <c r="C41" s="343" t="s">
        <v>784</v>
      </c>
      <c r="D41" s="292">
        <v>114</v>
      </c>
      <c r="E41" s="319" t="s">
        <v>855</v>
      </c>
      <c r="F41" s="320" t="s">
        <v>856</v>
      </c>
      <c r="G41" s="320" t="s">
        <v>857</v>
      </c>
      <c r="H41" s="170">
        <v>27500</v>
      </c>
      <c r="I41" s="170">
        <v>400</v>
      </c>
      <c r="J41" s="296" t="s">
        <v>858</v>
      </c>
      <c r="K41" s="297" t="s">
        <v>737</v>
      </c>
      <c r="L41" s="297" t="s">
        <v>738</v>
      </c>
      <c r="M41" s="296" t="s">
        <v>805</v>
      </c>
      <c r="N41" s="322" t="s">
        <v>806</v>
      </c>
      <c r="O41" s="323" t="s">
        <v>693</v>
      </c>
      <c r="P41" s="323"/>
      <c r="Q41" s="318" t="s">
        <v>694</v>
      </c>
      <c r="R41" s="296" t="s">
        <v>739</v>
      </c>
      <c r="S41" s="293" t="s">
        <v>164</v>
      </c>
      <c r="T41" s="297" t="s">
        <v>859</v>
      </c>
      <c r="U41" s="299"/>
      <c r="V41" s="329"/>
      <c r="W41" s="304"/>
      <c r="X41" s="304"/>
      <c r="Y41" s="304"/>
      <c r="Z41" s="304"/>
      <c r="AA41" s="304"/>
    </row>
    <row r="42" spans="2:27" s="317" customFormat="1" ht="24">
      <c r="B42" s="318">
        <v>43</v>
      </c>
      <c r="C42" s="343" t="s">
        <v>784</v>
      </c>
      <c r="D42" s="292">
        <v>114</v>
      </c>
      <c r="E42" s="319" t="s">
        <v>860</v>
      </c>
      <c r="F42" s="320" t="s">
        <v>861</v>
      </c>
      <c r="G42" s="320" t="s">
        <v>862</v>
      </c>
      <c r="H42" s="170">
        <v>25600</v>
      </c>
      <c r="I42" s="170">
        <v>400</v>
      </c>
      <c r="J42" s="296" t="s">
        <v>863</v>
      </c>
      <c r="K42" s="297" t="s">
        <v>864</v>
      </c>
      <c r="L42" s="297" t="s">
        <v>865</v>
      </c>
      <c r="M42" s="296" t="s">
        <v>866</v>
      </c>
      <c r="N42" s="322" t="s">
        <v>867</v>
      </c>
      <c r="O42" s="323" t="s">
        <v>868</v>
      </c>
      <c r="P42" s="323"/>
      <c r="Q42" s="318" t="s">
        <v>869</v>
      </c>
      <c r="R42" s="296" t="s">
        <v>870</v>
      </c>
      <c r="S42" s="293" t="s">
        <v>164</v>
      </c>
      <c r="T42" s="297" t="s">
        <v>859</v>
      </c>
      <c r="U42" s="299"/>
      <c r="V42" s="329"/>
      <c r="W42" s="304"/>
      <c r="X42" s="304"/>
      <c r="Y42" s="304"/>
      <c r="Z42" s="304"/>
      <c r="AA42" s="304"/>
    </row>
    <row r="43" spans="2:27" s="317" customFormat="1" ht="24">
      <c r="B43" s="318">
        <v>44</v>
      </c>
      <c r="C43" s="343" t="s">
        <v>784</v>
      </c>
      <c r="D43" s="292">
        <v>114</v>
      </c>
      <c r="E43" s="319" t="s">
        <v>871</v>
      </c>
      <c r="F43" s="320" t="s">
        <v>872</v>
      </c>
      <c r="G43" s="320" t="s">
        <v>873</v>
      </c>
      <c r="H43" s="170">
        <v>25800</v>
      </c>
      <c r="I43" s="170">
        <v>400</v>
      </c>
      <c r="J43" s="296" t="s">
        <v>858</v>
      </c>
      <c r="K43" s="297" t="s">
        <v>770</v>
      </c>
      <c r="L43" s="297" t="s">
        <v>811</v>
      </c>
      <c r="M43" s="296" t="s">
        <v>703</v>
      </c>
      <c r="N43" s="322" t="s">
        <v>704</v>
      </c>
      <c r="O43" s="323" t="s">
        <v>705</v>
      </c>
      <c r="P43" s="323"/>
      <c r="Q43" s="318" t="s">
        <v>706</v>
      </c>
      <c r="R43" s="296" t="s">
        <v>812</v>
      </c>
      <c r="S43" s="293" t="s">
        <v>164</v>
      </c>
      <c r="T43" s="297" t="s">
        <v>859</v>
      </c>
      <c r="U43" s="299"/>
      <c r="V43" s="329"/>
      <c r="W43" s="304"/>
      <c r="X43" s="304"/>
      <c r="Y43" s="304"/>
      <c r="Z43" s="304"/>
      <c r="AA43" s="304"/>
    </row>
    <row r="44" spans="2:27" s="317" customFormat="1" ht="24">
      <c r="B44" s="318">
        <v>45</v>
      </c>
      <c r="C44" s="343" t="s">
        <v>784</v>
      </c>
      <c r="D44" s="292">
        <v>114</v>
      </c>
      <c r="E44" s="319" t="s">
        <v>874</v>
      </c>
      <c r="F44" s="320" t="s">
        <v>875</v>
      </c>
      <c r="G44" s="320" t="s">
        <v>876</v>
      </c>
      <c r="H44" s="170">
        <v>26900</v>
      </c>
      <c r="I44" s="170">
        <v>400</v>
      </c>
      <c r="J44" s="296" t="s">
        <v>863</v>
      </c>
      <c r="K44" s="297" t="s">
        <v>864</v>
      </c>
      <c r="L44" s="297" t="s">
        <v>865</v>
      </c>
      <c r="M44" s="296" t="s">
        <v>866</v>
      </c>
      <c r="N44" s="322" t="s">
        <v>867</v>
      </c>
      <c r="O44" s="323" t="s">
        <v>868</v>
      </c>
      <c r="P44" s="323"/>
      <c r="Q44" s="318" t="s">
        <v>869</v>
      </c>
      <c r="R44" s="296" t="s">
        <v>870</v>
      </c>
      <c r="S44" s="293" t="s">
        <v>164</v>
      </c>
      <c r="T44" s="297" t="s">
        <v>859</v>
      </c>
      <c r="U44" s="299"/>
      <c r="V44" s="329"/>
      <c r="W44" s="304"/>
      <c r="X44" s="304"/>
      <c r="Y44" s="304"/>
      <c r="Z44" s="304"/>
      <c r="AA44" s="304"/>
    </row>
    <row r="45" spans="2:27" s="317" customFormat="1" ht="36">
      <c r="B45" s="318">
        <v>46</v>
      </c>
      <c r="C45" s="343" t="s">
        <v>784</v>
      </c>
      <c r="D45" s="293"/>
      <c r="E45" s="295" t="s">
        <v>877</v>
      </c>
      <c r="F45" s="295" t="s">
        <v>819</v>
      </c>
      <c r="G45" s="295" t="s">
        <v>878</v>
      </c>
      <c r="H45" s="170">
        <v>1042</v>
      </c>
      <c r="I45" s="170">
        <v>985</v>
      </c>
      <c r="J45" s="433" t="s">
        <v>389</v>
      </c>
      <c r="K45" s="296" t="s">
        <v>879</v>
      </c>
      <c r="L45" s="296" t="s">
        <v>780</v>
      </c>
      <c r="M45" s="296" t="s">
        <v>781</v>
      </c>
      <c r="N45" s="322" t="s">
        <v>14</v>
      </c>
      <c r="O45" s="323" t="s">
        <v>821</v>
      </c>
      <c r="P45" s="323"/>
      <c r="Q45" s="323" t="s">
        <v>785</v>
      </c>
      <c r="R45" s="323" t="s">
        <v>707</v>
      </c>
      <c r="S45" s="330" t="s">
        <v>164</v>
      </c>
      <c r="T45" s="296" t="s">
        <v>683</v>
      </c>
      <c r="U45" s="331"/>
      <c r="V45" s="329"/>
      <c r="W45" s="304"/>
      <c r="X45" s="304"/>
      <c r="Y45" s="304"/>
      <c r="Z45" s="304"/>
      <c r="AA45" s="304"/>
    </row>
    <row r="46" spans="2:27" s="317" customFormat="1" ht="36">
      <c r="B46" s="318">
        <v>47</v>
      </c>
      <c r="C46" s="343" t="s">
        <v>784</v>
      </c>
      <c r="D46" s="293"/>
      <c r="E46" s="342" t="s">
        <v>880</v>
      </c>
      <c r="F46" s="295" t="s">
        <v>881</v>
      </c>
      <c r="G46" s="295" t="s">
        <v>882</v>
      </c>
      <c r="H46" s="170">
        <v>348400</v>
      </c>
      <c r="I46" s="561" t="s">
        <v>883</v>
      </c>
      <c r="J46" s="330" t="s">
        <v>884</v>
      </c>
      <c r="K46" s="296" t="s">
        <v>885</v>
      </c>
      <c r="L46" s="296" t="s">
        <v>865</v>
      </c>
      <c r="M46" s="296" t="s">
        <v>886</v>
      </c>
      <c r="N46" s="322" t="s">
        <v>12</v>
      </c>
      <c r="O46" s="323" t="s">
        <v>868</v>
      </c>
      <c r="P46" s="323"/>
      <c r="Q46" s="323" t="s">
        <v>887</v>
      </c>
      <c r="R46" s="323" t="s">
        <v>888</v>
      </c>
      <c r="S46" s="268" t="s">
        <v>164</v>
      </c>
      <c r="T46" s="296" t="s">
        <v>696</v>
      </c>
      <c r="U46" s="304"/>
      <c r="V46" s="329"/>
      <c r="W46" s="304"/>
      <c r="X46" s="304"/>
      <c r="Y46" s="304"/>
      <c r="Z46" s="304"/>
      <c r="AA46" s="304"/>
    </row>
    <row r="47" spans="2:27" s="317" customFormat="1" ht="36">
      <c r="B47" s="318">
        <v>48</v>
      </c>
      <c r="C47" s="343" t="s">
        <v>784</v>
      </c>
      <c r="D47" s="293"/>
      <c r="E47" s="295" t="s">
        <v>822</v>
      </c>
      <c r="F47" s="295" t="s">
        <v>889</v>
      </c>
      <c r="G47" s="295" t="s">
        <v>824</v>
      </c>
      <c r="H47" s="170">
        <v>363</v>
      </c>
      <c r="I47" s="170">
        <v>363</v>
      </c>
      <c r="J47" s="433" t="s">
        <v>389</v>
      </c>
      <c r="K47" s="296" t="s">
        <v>712</v>
      </c>
      <c r="L47" s="296" t="s">
        <v>825</v>
      </c>
      <c r="M47" s="296" t="s">
        <v>772</v>
      </c>
      <c r="N47" s="322" t="s">
        <v>8</v>
      </c>
      <c r="O47" s="323" t="s">
        <v>890</v>
      </c>
      <c r="P47" s="323"/>
      <c r="Q47" s="323" t="s">
        <v>706</v>
      </c>
      <c r="R47" s="323" t="s">
        <v>707</v>
      </c>
      <c r="S47" s="330" t="s">
        <v>775</v>
      </c>
      <c r="T47" s="296" t="s">
        <v>683</v>
      </c>
      <c r="U47" s="304"/>
      <c r="V47" s="329"/>
      <c r="W47" s="304"/>
      <c r="X47" s="304"/>
      <c r="Y47" s="304"/>
      <c r="Z47" s="304"/>
      <c r="AA47" s="304"/>
    </row>
    <row r="48" spans="2:27" s="317" customFormat="1" ht="36">
      <c r="B48" s="318">
        <v>19</v>
      </c>
      <c r="C48" s="293" t="s">
        <v>891</v>
      </c>
      <c r="D48" s="293">
        <v>4</v>
      </c>
      <c r="E48" s="295" t="s">
        <v>892</v>
      </c>
      <c r="F48" s="295" t="s">
        <v>893</v>
      </c>
      <c r="G48" s="295" t="s">
        <v>894</v>
      </c>
      <c r="H48" s="170">
        <v>193800</v>
      </c>
      <c r="I48" s="170">
        <v>5000</v>
      </c>
      <c r="J48" s="330" t="s">
        <v>895</v>
      </c>
      <c r="K48" s="296" t="s">
        <v>701</v>
      </c>
      <c r="L48" s="296" t="s">
        <v>780</v>
      </c>
      <c r="M48" s="296" t="s">
        <v>781</v>
      </c>
      <c r="N48" s="322" t="s">
        <v>10</v>
      </c>
      <c r="O48" s="323" t="s">
        <v>896</v>
      </c>
      <c r="P48" s="323"/>
      <c r="Q48" s="323" t="s">
        <v>720</v>
      </c>
      <c r="R48" s="323" t="s">
        <v>897</v>
      </c>
      <c r="S48" s="330" t="s">
        <v>740</v>
      </c>
      <c r="T48" s="296" t="s">
        <v>723</v>
      </c>
      <c r="U48" s="562"/>
      <c r="V48" s="335"/>
      <c r="W48" s="563"/>
      <c r="X48" s="304"/>
      <c r="Y48" s="304"/>
      <c r="Z48" s="304"/>
      <c r="AA48" s="304"/>
    </row>
    <row r="49" spans="2:27" s="317" customFormat="1" ht="36">
      <c r="B49" s="318">
        <v>20</v>
      </c>
      <c r="C49" s="293" t="s">
        <v>898</v>
      </c>
      <c r="D49" s="293">
        <v>4</v>
      </c>
      <c r="E49" s="295" t="s">
        <v>899</v>
      </c>
      <c r="F49" s="295" t="s">
        <v>900</v>
      </c>
      <c r="G49" s="295" t="s">
        <v>901</v>
      </c>
      <c r="H49" s="170">
        <v>182100</v>
      </c>
      <c r="I49" s="170">
        <v>6000</v>
      </c>
      <c r="J49" s="330" t="s">
        <v>718</v>
      </c>
      <c r="K49" s="296" t="s">
        <v>689</v>
      </c>
      <c r="L49" s="296" t="s">
        <v>690</v>
      </c>
      <c r="M49" s="296" t="s">
        <v>719</v>
      </c>
      <c r="N49" s="322" t="s">
        <v>10</v>
      </c>
      <c r="O49" s="323" t="s">
        <v>902</v>
      </c>
      <c r="P49" s="323"/>
      <c r="Q49" s="323" t="s">
        <v>720</v>
      </c>
      <c r="R49" s="323" t="s">
        <v>897</v>
      </c>
      <c r="S49" s="330" t="s">
        <v>740</v>
      </c>
      <c r="T49" s="296" t="s">
        <v>723</v>
      </c>
      <c r="U49" s="562"/>
      <c r="V49" s="335"/>
      <c r="W49" s="563"/>
      <c r="X49" s="304"/>
      <c r="Y49" s="304"/>
      <c r="Z49" s="304"/>
      <c r="AA49" s="304"/>
    </row>
    <row r="50" spans="2:27" s="317" customFormat="1" ht="36">
      <c r="B50" s="318">
        <v>22</v>
      </c>
      <c r="C50" s="293" t="s">
        <v>898</v>
      </c>
      <c r="D50" s="293">
        <v>4</v>
      </c>
      <c r="E50" s="295" t="s">
        <v>903</v>
      </c>
      <c r="F50" s="295" t="s">
        <v>904</v>
      </c>
      <c r="G50" s="295" t="s">
        <v>905</v>
      </c>
      <c r="H50" s="170">
        <v>160000</v>
      </c>
      <c r="I50" s="170">
        <v>4500</v>
      </c>
      <c r="J50" s="330" t="s">
        <v>718</v>
      </c>
      <c r="K50" s="296" t="s">
        <v>689</v>
      </c>
      <c r="L50" s="296" t="s">
        <v>690</v>
      </c>
      <c r="M50" s="296" t="s">
        <v>719</v>
      </c>
      <c r="N50" s="322" t="s">
        <v>10</v>
      </c>
      <c r="O50" s="323" t="s">
        <v>906</v>
      </c>
      <c r="P50" s="323"/>
      <c r="Q50" s="323" t="s">
        <v>720</v>
      </c>
      <c r="R50" s="323" t="s">
        <v>406</v>
      </c>
      <c r="S50" s="330" t="s">
        <v>740</v>
      </c>
      <c r="T50" s="296" t="s">
        <v>723</v>
      </c>
      <c r="U50" s="562"/>
      <c r="V50" s="335"/>
      <c r="W50" s="563"/>
      <c r="X50" s="304"/>
      <c r="Y50" s="304"/>
      <c r="Z50" s="304"/>
      <c r="AA50" s="304"/>
    </row>
    <row r="51" spans="2:27" s="317" customFormat="1" ht="36">
      <c r="B51" s="318">
        <v>21</v>
      </c>
      <c r="C51" s="293" t="s">
        <v>898</v>
      </c>
      <c r="D51" s="293">
        <v>4</v>
      </c>
      <c r="E51" s="295" t="s">
        <v>907</v>
      </c>
      <c r="F51" s="295" t="s">
        <v>908</v>
      </c>
      <c r="G51" s="295" t="s">
        <v>909</v>
      </c>
      <c r="H51" s="170">
        <v>130300</v>
      </c>
      <c r="I51" s="170">
        <v>4500</v>
      </c>
      <c r="J51" s="330" t="s">
        <v>718</v>
      </c>
      <c r="K51" s="296" t="s">
        <v>689</v>
      </c>
      <c r="L51" s="296" t="s">
        <v>690</v>
      </c>
      <c r="M51" s="296" t="s">
        <v>719</v>
      </c>
      <c r="N51" s="322" t="s">
        <v>10</v>
      </c>
      <c r="O51" s="323" t="s">
        <v>910</v>
      </c>
      <c r="P51" s="323"/>
      <c r="Q51" s="323" t="s">
        <v>720</v>
      </c>
      <c r="R51" s="323" t="s">
        <v>406</v>
      </c>
      <c r="S51" s="330" t="s">
        <v>740</v>
      </c>
      <c r="T51" s="296" t="s">
        <v>723</v>
      </c>
      <c r="U51" s="562"/>
      <c r="V51" s="335"/>
      <c r="W51" s="563"/>
      <c r="X51" s="304"/>
      <c r="Y51" s="304"/>
      <c r="Z51" s="304"/>
      <c r="AA51" s="304"/>
    </row>
    <row r="52" spans="2:27" s="304" customFormat="1" ht="24">
      <c r="B52" s="318">
        <v>49</v>
      </c>
      <c r="C52" s="564" t="s">
        <v>898</v>
      </c>
      <c r="D52" s="565"/>
      <c r="E52" s="566" t="s">
        <v>911</v>
      </c>
      <c r="F52" s="567" t="s">
        <v>912</v>
      </c>
      <c r="G52" s="567" t="s">
        <v>913</v>
      </c>
      <c r="H52" s="568">
        <v>1354</v>
      </c>
      <c r="I52" s="568">
        <v>500</v>
      </c>
      <c r="J52" s="569" t="s">
        <v>669</v>
      </c>
      <c r="K52" s="570" t="s">
        <v>689</v>
      </c>
      <c r="L52" s="570" t="s">
        <v>914</v>
      </c>
      <c r="M52" s="345" t="s">
        <v>805</v>
      </c>
      <c r="N52" s="571" t="s">
        <v>806</v>
      </c>
      <c r="O52" s="569" t="s">
        <v>693</v>
      </c>
      <c r="P52" s="569"/>
      <c r="Q52" s="569" t="s">
        <v>694</v>
      </c>
      <c r="R52" s="569" t="s">
        <v>739</v>
      </c>
      <c r="S52" s="572" t="s">
        <v>164</v>
      </c>
      <c r="T52" s="570" t="s">
        <v>696</v>
      </c>
      <c r="V52" s="329"/>
    </row>
    <row r="53" spans="2:27" s="304" customFormat="1" ht="60">
      <c r="B53" s="318">
        <v>50</v>
      </c>
      <c r="C53" s="343" t="s">
        <v>891</v>
      </c>
      <c r="D53" s="293"/>
      <c r="E53" s="342" t="s">
        <v>915</v>
      </c>
      <c r="F53" s="295" t="s">
        <v>916</v>
      </c>
      <c r="G53" s="295" t="s">
        <v>917</v>
      </c>
      <c r="H53" s="170">
        <v>9700</v>
      </c>
      <c r="I53" s="170">
        <v>2000</v>
      </c>
      <c r="J53" s="433" t="s">
        <v>389</v>
      </c>
      <c r="K53" s="296" t="s">
        <v>770</v>
      </c>
      <c r="L53" s="296" t="s">
        <v>811</v>
      </c>
      <c r="M53" s="296" t="s">
        <v>772</v>
      </c>
      <c r="N53" s="322" t="s">
        <v>12</v>
      </c>
      <c r="O53" s="323" t="s">
        <v>705</v>
      </c>
      <c r="P53" s="323"/>
      <c r="Q53" s="323" t="s">
        <v>774</v>
      </c>
      <c r="R53" s="323" t="s">
        <v>707</v>
      </c>
      <c r="S53" s="268" t="s">
        <v>164</v>
      </c>
      <c r="T53" s="296" t="s">
        <v>696</v>
      </c>
      <c r="V53" s="329"/>
    </row>
    <row r="54" spans="2:27" s="304" customFormat="1" ht="60">
      <c r="B54" s="318">
        <v>51</v>
      </c>
      <c r="C54" s="343" t="s">
        <v>891</v>
      </c>
      <c r="D54" s="293"/>
      <c r="E54" s="342" t="s">
        <v>918</v>
      </c>
      <c r="F54" s="295" t="s">
        <v>916</v>
      </c>
      <c r="G54" s="295" t="s">
        <v>919</v>
      </c>
      <c r="H54" s="170">
        <v>13300</v>
      </c>
      <c r="I54" s="170">
        <v>3036</v>
      </c>
      <c r="J54" s="268" t="s">
        <v>389</v>
      </c>
      <c r="K54" s="296" t="s">
        <v>770</v>
      </c>
      <c r="L54" s="296" t="s">
        <v>811</v>
      </c>
      <c r="M54" s="296" t="s">
        <v>772</v>
      </c>
      <c r="N54" s="322" t="s">
        <v>12</v>
      </c>
      <c r="O54" s="323" t="s">
        <v>705</v>
      </c>
      <c r="P54" s="345"/>
      <c r="Q54" s="323" t="s">
        <v>774</v>
      </c>
      <c r="R54" s="323" t="s">
        <v>707</v>
      </c>
      <c r="S54" s="268" t="s">
        <v>164</v>
      </c>
      <c r="T54" s="296" t="s">
        <v>696</v>
      </c>
      <c r="V54" s="334"/>
    </row>
    <row r="55" spans="2:27" s="317" customFormat="1" ht="60">
      <c r="B55" s="318">
        <v>52</v>
      </c>
      <c r="C55" s="343" t="s">
        <v>891</v>
      </c>
      <c r="D55" s="293"/>
      <c r="E55" s="342" t="s">
        <v>920</v>
      </c>
      <c r="F55" s="295" t="s">
        <v>921</v>
      </c>
      <c r="G55" s="295" t="s">
        <v>919</v>
      </c>
      <c r="H55" s="170">
        <v>10800</v>
      </c>
      <c r="I55" s="170">
        <v>2720</v>
      </c>
      <c r="J55" s="433" t="s">
        <v>389</v>
      </c>
      <c r="K55" s="296" t="s">
        <v>770</v>
      </c>
      <c r="L55" s="296" t="s">
        <v>811</v>
      </c>
      <c r="M55" s="296" t="s">
        <v>772</v>
      </c>
      <c r="N55" s="322" t="s">
        <v>12</v>
      </c>
      <c r="O55" s="323" t="s">
        <v>705</v>
      </c>
      <c r="P55" s="323"/>
      <c r="Q55" s="323" t="s">
        <v>774</v>
      </c>
      <c r="R55" s="323" t="s">
        <v>707</v>
      </c>
      <c r="S55" s="268" t="s">
        <v>164</v>
      </c>
      <c r="T55" s="296" t="s">
        <v>696</v>
      </c>
      <c r="U55" s="304"/>
      <c r="V55" s="329"/>
      <c r="W55" s="304"/>
      <c r="X55" s="304"/>
      <c r="Y55" s="304"/>
      <c r="Z55" s="304"/>
      <c r="AA55" s="304"/>
    </row>
    <row r="56" spans="2:27" s="317" customFormat="1" ht="36">
      <c r="B56" s="318">
        <v>53</v>
      </c>
      <c r="C56" s="343" t="s">
        <v>891</v>
      </c>
      <c r="D56" s="293"/>
      <c r="E56" s="295" t="s">
        <v>922</v>
      </c>
      <c r="F56" s="295" t="s">
        <v>923</v>
      </c>
      <c r="G56" s="295" t="s">
        <v>924</v>
      </c>
      <c r="H56" s="170">
        <v>330</v>
      </c>
      <c r="I56" s="170">
        <v>330</v>
      </c>
      <c r="J56" s="433" t="s">
        <v>389</v>
      </c>
      <c r="K56" s="296" t="s">
        <v>712</v>
      </c>
      <c r="L56" s="296" t="s">
        <v>780</v>
      </c>
      <c r="M56" s="296" t="s">
        <v>781</v>
      </c>
      <c r="N56" s="322" t="s">
        <v>7</v>
      </c>
      <c r="O56" s="323" t="s">
        <v>925</v>
      </c>
      <c r="P56" s="323"/>
      <c r="Q56" s="323" t="s">
        <v>926</v>
      </c>
      <c r="R56" s="323" t="s">
        <v>927</v>
      </c>
      <c r="S56" s="330" t="s">
        <v>164</v>
      </c>
      <c r="T56" s="296" t="s">
        <v>696</v>
      </c>
      <c r="U56" s="304"/>
      <c r="V56" s="329"/>
      <c r="W56" s="304"/>
      <c r="X56" s="304"/>
      <c r="Y56" s="304"/>
      <c r="Z56" s="304"/>
      <c r="AA56" s="304"/>
    </row>
    <row r="57" spans="2:27" s="317" customFormat="1" ht="48">
      <c r="B57" s="318">
        <v>54</v>
      </c>
      <c r="C57" s="343" t="s">
        <v>891</v>
      </c>
      <c r="D57" s="293"/>
      <c r="E57" s="342" t="s">
        <v>928</v>
      </c>
      <c r="F57" s="295" t="s">
        <v>929</v>
      </c>
      <c r="G57" s="295" t="s">
        <v>930</v>
      </c>
      <c r="H57" s="170">
        <v>23500</v>
      </c>
      <c r="I57" s="170">
        <v>3000</v>
      </c>
      <c r="J57" s="330" t="s">
        <v>858</v>
      </c>
      <c r="K57" s="296" t="s">
        <v>770</v>
      </c>
      <c r="L57" s="296" t="s">
        <v>811</v>
      </c>
      <c r="M57" s="296" t="s">
        <v>772</v>
      </c>
      <c r="N57" s="322" t="s">
        <v>12</v>
      </c>
      <c r="O57" s="323" t="s">
        <v>705</v>
      </c>
      <c r="P57" s="323"/>
      <c r="Q57" s="323" t="s">
        <v>774</v>
      </c>
      <c r="R57" s="323" t="s">
        <v>707</v>
      </c>
      <c r="S57" s="268" t="s">
        <v>164</v>
      </c>
      <c r="T57" s="296" t="s">
        <v>696</v>
      </c>
      <c r="U57" s="304"/>
      <c r="V57" s="329"/>
      <c r="W57" s="304"/>
      <c r="X57" s="304"/>
      <c r="Y57" s="304"/>
      <c r="Z57" s="304"/>
      <c r="AA57" s="304"/>
    </row>
    <row r="58" spans="2:27" s="317" customFormat="1" ht="36">
      <c r="B58" s="318">
        <v>55</v>
      </c>
      <c r="C58" s="343" t="s">
        <v>891</v>
      </c>
      <c r="D58" s="293"/>
      <c r="E58" s="342" t="s">
        <v>931</v>
      </c>
      <c r="F58" s="295" t="s">
        <v>932</v>
      </c>
      <c r="G58" s="295" t="s">
        <v>933</v>
      </c>
      <c r="H58" s="170">
        <v>15000</v>
      </c>
      <c r="I58" s="170">
        <v>2000</v>
      </c>
      <c r="J58" s="268" t="s">
        <v>389</v>
      </c>
      <c r="K58" s="296" t="s">
        <v>879</v>
      </c>
      <c r="L58" s="296" t="s">
        <v>702</v>
      </c>
      <c r="M58" s="296" t="s">
        <v>772</v>
      </c>
      <c r="N58" s="322" t="s">
        <v>12</v>
      </c>
      <c r="O58" s="323" t="s">
        <v>705</v>
      </c>
      <c r="P58" s="323"/>
      <c r="Q58" s="323" t="s">
        <v>774</v>
      </c>
      <c r="R58" s="323" t="s">
        <v>707</v>
      </c>
      <c r="S58" s="330" t="s">
        <v>164</v>
      </c>
      <c r="T58" s="296" t="s">
        <v>696</v>
      </c>
      <c r="U58" s="304"/>
      <c r="V58" s="329"/>
      <c r="W58" s="304"/>
      <c r="X58" s="304"/>
      <c r="Y58" s="304"/>
      <c r="Z58" s="304"/>
      <c r="AA58" s="304"/>
    </row>
    <row r="59" spans="2:27" s="317" customFormat="1" ht="24">
      <c r="B59" s="318">
        <v>56</v>
      </c>
      <c r="C59" s="343" t="s">
        <v>891</v>
      </c>
      <c r="D59" s="293"/>
      <c r="E59" s="295" t="s">
        <v>934</v>
      </c>
      <c r="F59" s="553" t="s">
        <v>935</v>
      </c>
      <c r="G59" s="553" t="s">
        <v>936</v>
      </c>
      <c r="H59" s="554">
        <v>6000</v>
      </c>
      <c r="I59" s="573">
        <v>100</v>
      </c>
      <c r="J59" s="433" t="s">
        <v>389</v>
      </c>
      <c r="K59" s="555" t="s">
        <v>879</v>
      </c>
      <c r="L59" s="555" t="s">
        <v>780</v>
      </c>
      <c r="M59" s="555" t="s">
        <v>781</v>
      </c>
      <c r="N59" s="556" t="s">
        <v>937</v>
      </c>
      <c r="O59" s="557"/>
      <c r="P59" s="557" t="s">
        <v>410</v>
      </c>
      <c r="Q59" s="323" t="s">
        <v>938</v>
      </c>
      <c r="R59" s="323" t="s">
        <v>836</v>
      </c>
      <c r="S59" s="323" t="s">
        <v>164</v>
      </c>
      <c r="T59" s="555" t="s">
        <v>683</v>
      </c>
      <c r="U59" s="304"/>
      <c r="V59" s="329"/>
      <c r="W59" s="304"/>
      <c r="X59" s="304"/>
      <c r="Y59" s="304"/>
      <c r="Z59" s="304"/>
      <c r="AA59" s="304"/>
    </row>
    <row r="60" spans="2:27" s="317" customFormat="1" ht="33.75">
      <c r="B60" s="318">
        <v>57</v>
      </c>
      <c r="C60" s="343" t="s">
        <v>891</v>
      </c>
      <c r="D60" s="293"/>
      <c r="E60" s="295" t="s">
        <v>939</v>
      </c>
      <c r="F60" s="553" t="s">
        <v>940</v>
      </c>
      <c r="G60" s="553" t="s">
        <v>941</v>
      </c>
      <c r="H60" s="554">
        <v>6000</v>
      </c>
      <c r="I60" s="573">
        <v>500</v>
      </c>
      <c r="J60" s="433" t="s">
        <v>389</v>
      </c>
      <c r="K60" s="574" t="s">
        <v>879</v>
      </c>
      <c r="L60" s="555" t="s">
        <v>780</v>
      </c>
      <c r="M60" s="555" t="s">
        <v>781</v>
      </c>
      <c r="N60" s="556" t="s">
        <v>937</v>
      </c>
      <c r="O60" s="557"/>
      <c r="P60" s="557" t="s">
        <v>22</v>
      </c>
      <c r="Q60" s="323" t="s">
        <v>942</v>
      </c>
      <c r="R60" s="323" t="s">
        <v>707</v>
      </c>
      <c r="S60" s="330" t="s">
        <v>164</v>
      </c>
      <c r="T60" s="555" t="s">
        <v>683</v>
      </c>
      <c r="U60" s="304"/>
      <c r="V60" s="329"/>
      <c r="W60" s="304"/>
      <c r="X60" s="304"/>
      <c r="Y60" s="304"/>
      <c r="Z60" s="304"/>
      <c r="AA60" s="304"/>
    </row>
    <row r="61" spans="2:27" s="317" customFormat="1" ht="24">
      <c r="B61" s="318">
        <v>60</v>
      </c>
      <c r="C61" s="293" t="s">
        <v>943</v>
      </c>
      <c r="D61" s="293">
        <v>102</v>
      </c>
      <c r="E61" s="552" t="s">
        <v>944</v>
      </c>
      <c r="F61" s="295" t="s">
        <v>839</v>
      </c>
      <c r="G61" s="295" t="s">
        <v>857</v>
      </c>
      <c r="H61" s="170">
        <v>15000</v>
      </c>
      <c r="I61" s="170">
        <v>440</v>
      </c>
      <c r="J61" s="268" t="s">
        <v>389</v>
      </c>
      <c r="K61" s="297" t="s">
        <v>770</v>
      </c>
      <c r="L61" s="297" t="s">
        <v>811</v>
      </c>
      <c r="M61" s="296" t="s">
        <v>713</v>
      </c>
      <c r="N61" s="322" t="s">
        <v>841</v>
      </c>
      <c r="O61" s="323" t="s">
        <v>705</v>
      </c>
      <c r="P61" s="323"/>
      <c r="Q61" s="323" t="s">
        <v>706</v>
      </c>
      <c r="R61" s="323" t="s">
        <v>707</v>
      </c>
      <c r="S61" s="330" t="s">
        <v>166</v>
      </c>
      <c r="T61" s="297" t="s">
        <v>696</v>
      </c>
      <c r="U61" s="304"/>
      <c r="V61" s="329"/>
      <c r="W61" s="304"/>
      <c r="X61" s="304"/>
      <c r="Y61" s="304"/>
      <c r="Z61" s="304"/>
      <c r="AA61" s="304"/>
    </row>
    <row r="62" spans="2:27" s="317" customFormat="1" ht="24">
      <c r="B62" s="318">
        <v>61</v>
      </c>
      <c r="C62" s="293" t="s">
        <v>943</v>
      </c>
      <c r="D62" s="293">
        <v>102</v>
      </c>
      <c r="E62" s="552" t="s">
        <v>945</v>
      </c>
      <c r="F62" s="295" t="s">
        <v>839</v>
      </c>
      <c r="G62" s="295" t="s">
        <v>946</v>
      </c>
      <c r="H62" s="170">
        <v>15000</v>
      </c>
      <c r="I62" s="170">
        <v>440</v>
      </c>
      <c r="J62" s="268" t="s">
        <v>389</v>
      </c>
      <c r="K62" s="297" t="s">
        <v>770</v>
      </c>
      <c r="L62" s="297" t="s">
        <v>811</v>
      </c>
      <c r="M62" s="296" t="s">
        <v>713</v>
      </c>
      <c r="N62" s="322" t="s">
        <v>841</v>
      </c>
      <c r="O62" s="323" t="s">
        <v>705</v>
      </c>
      <c r="P62" s="323"/>
      <c r="Q62" s="323" t="s">
        <v>706</v>
      </c>
      <c r="R62" s="323" t="s">
        <v>707</v>
      </c>
      <c r="S62" s="330" t="s">
        <v>166</v>
      </c>
      <c r="T62" s="297" t="s">
        <v>696</v>
      </c>
      <c r="U62" s="304"/>
      <c r="V62" s="329"/>
      <c r="W62" s="304"/>
      <c r="X62" s="304"/>
      <c r="Y62" s="304"/>
      <c r="Z62" s="304"/>
      <c r="AA62" s="304"/>
    </row>
    <row r="63" spans="2:27" s="317" customFormat="1" ht="24">
      <c r="B63" s="318">
        <v>62</v>
      </c>
      <c r="C63" s="293" t="s">
        <v>943</v>
      </c>
      <c r="D63" s="293">
        <v>102</v>
      </c>
      <c r="E63" s="552" t="s">
        <v>947</v>
      </c>
      <c r="F63" s="295" t="s">
        <v>839</v>
      </c>
      <c r="G63" s="295" t="s">
        <v>873</v>
      </c>
      <c r="H63" s="170">
        <v>15000</v>
      </c>
      <c r="I63" s="170">
        <v>440</v>
      </c>
      <c r="J63" s="268" t="s">
        <v>389</v>
      </c>
      <c r="K63" s="297" t="s">
        <v>770</v>
      </c>
      <c r="L63" s="297" t="s">
        <v>811</v>
      </c>
      <c r="M63" s="296" t="s">
        <v>713</v>
      </c>
      <c r="N63" s="322" t="s">
        <v>841</v>
      </c>
      <c r="O63" s="323" t="s">
        <v>705</v>
      </c>
      <c r="P63" s="323"/>
      <c r="Q63" s="323" t="s">
        <v>706</v>
      </c>
      <c r="R63" s="323" t="s">
        <v>707</v>
      </c>
      <c r="S63" s="330" t="s">
        <v>166</v>
      </c>
      <c r="T63" s="297" t="s">
        <v>696</v>
      </c>
      <c r="U63" s="304"/>
      <c r="V63" s="329"/>
      <c r="W63" s="304"/>
      <c r="X63" s="304"/>
      <c r="Y63" s="304"/>
      <c r="Z63" s="304"/>
      <c r="AA63" s="304"/>
    </row>
    <row r="64" spans="2:27" s="317" customFormat="1" ht="24">
      <c r="B64" s="296">
        <v>63</v>
      </c>
      <c r="C64" s="293" t="s">
        <v>943</v>
      </c>
      <c r="D64" s="293">
        <v>102</v>
      </c>
      <c r="E64" s="552" t="s">
        <v>948</v>
      </c>
      <c r="F64" s="295" t="s">
        <v>839</v>
      </c>
      <c r="G64" s="295" t="s">
        <v>949</v>
      </c>
      <c r="H64" s="170">
        <v>15000</v>
      </c>
      <c r="I64" s="170">
        <v>440</v>
      </c>
      <c r="J64" s="292" t="s">
        <v>389</v>
      </c>
      <c r="K64" s="297" t="s">
        <v>770</v>
      </c>
      <c r="L64" s="297" t="s">
        <v>811</v>
      </c>
      <c r="M64" s="296" t="s">
        <v>713</v>
      </c>
      <c r="N64" s="296" t="s">
        <v>841</v>
      </c>
      <c r="O64" s="296" t="s">
        <v>705</v>
      </c>
      <c r="P64" s="296"/>
      <c r="Q64" s="296" t="s">
        <v>706</v>
      </c>
      <c r="R64" s="296" t="s">
        <v>707</v>
      </c>
      <c r="S64" s="293" t="s">
        <v>166</v>
      </c>
      <c r="T64" s="297" t="s">
        <v>696</v>
      </c>
      <c r="U64" s="299"/>
      <c r="V64" s="327"/>
      <c r="W64" s="299"/>
      <c r="X64" s="304"/>
      <c r="Y64" s="304"/>
      <c r="Z64" s="304"/>
      <c r="AA64" s="304"/>
    </row>
    <row r="65" spans="2:27" s="317" customFormat="1" ht="36">
      <c r="B65" s="296">
        <v>64</v>
      </c>
      <c r="C65" s="293" t="s">
        <v>943</v>
      </c>
      <c r="D65" s="293">
        <v>112</v>
      </c>
      <c r="E65" s="295" t="s">
        <v>950</v>
      </c>
      <c r="F65" s="295" t="s">
        <v>951</v>
      </c>
      <c r="G65" s="295" t="s">
        <v>952</v>
      </c>
      <c r="H65" s="170">
        <v>24773</v>
      </c>
      <c r="I65" s="170">
        <v>100</v>
      </c>
      <c r="J65" s="292" t="s">
        <v>389</v>
      </c>
      <c r="K65" s="296" t="s">
        <v>864</v>
      </c>
      <c r="L65" s="296" t="s">
        <v>865</v>
      </c>
      <c r="M65" s="296" t="s">
        <v>953</v>
      </c>
      <c r="N65" s="296" t="s">
        <v>954</v>
      </c>
      <c r="O65" s="296" t="s">
        <v>868</v>
      </c>
      <c r="P65" s="299"/>
      <c r="Q65" s="296" t="s">
        <v>869</v>
      </c>
      <c r="R65" s="296" t="s">
        <v>836</v>
      </c>
      <c r="S65" s="293" t="s">
        <v>166</v>
      </c>
      <c r="T65" s="296" t="s">
        <v>696</v>
      </c>
      <c r="U65" s="299"/>
      <c r="V65" s="327"/>
      <c r="W65" s="299"/>
      <c r="X65" s="304"/>
      <c r="Y65" s="304"/>
      <c r="Z65" s="304"/>
      <c r="AA65" s="304"/>
    </row>
    <row r="66" spans="2:27" s="317" customFormat="1" ht="36">
      <c r="B66" s="318">
        <v>65</v>
      </c>
      <c r="C66" s="293" t="s">
        <v>943</v>
      </c>
      <c r="D66" s="293">
        <v>112</v>
      </c>
      <c r="E66" s="295" t="s">
        <v>955</v>
      </c>
      <c r="F66" s="295" t="s">
        <v>956</v>
      </c>
      <c r="G66" s="295" t="s">
        <v>957</v>
      </c>
      <c r="H66" s="170">
        <v>23990</v>
      </c>
      <c r="I66" s="170">
        <v>1000</v>
      </c>
      <c r="J66" s="433" t="s">
        <v>389</v>
      </c>
      <c r="K66" s="296" t="s">
        <v>770</v>
      </c>
      <c r="L66" s="296" t="s">
        <v>811</v>
      </c>
      <c r="M66" s="296" t="s">
        <v>958</v>
      </c>
      <c r="N66" s="322" t="s">
        <v>959</v>
      </c>
      <c r="O66" s="323" t="s">
        <v>705</v>
      </c>
      <c r="P66" s="323"/>
      <c r="Q66" s="323" t="s">
        <v>706</v>
      </c>
      <c r="R66" s="323" t="s">
        <v>707</v>
      </c>
      <c r="S66" s="330" t="s">
        <v>166</v>
      </c>
      <c r="T66" s="296" t="s">
        <v>696</v>
      </c>
      <c r="U66" s="304"/>
      <c r="V66" s="329"/>
      <c r="W66" s="304"/>
      <c r="X66" s="304"/>
      <c r="Y66" s="304"/>
      <c r="Z66" s="304"/>
      <c r="AA66" s="304"/>
    </row>
    <row r="67" spans="2:27" s="317" customFormat="1" ht="24">
      <c r="B67" s="318">
        <v>66</v>
      </c>
      <c r="C67" s="293" t="s">
        <v>943</v>
      </c>
      <c r="D67" s="293">
        <v>112</v>
      </c>
      <c r="E67" s="295" t="s">
        <v>960</v>
      </c>
      <c r="F67" s="295" t="s">
        <v>961</v>
      </c>
      <c r="G67" s="295" t="s">
        <v>962</v>
      </c>
      <c r="H67" s="170">
        <v>45000</v>
      </c>
      <c r="I67" s="170">
        <v>0</v>
      </c>
      <c r="J67" s="433" t="s">
        <v>963</v>
      </c>
      <c r="K67" s="296" t="s">
        <v>964</v>
      </c>
      <c r="L67" s="296" t="s">
        <v>831</v>
      </c>
      <c r="M67" s="296" t="s">
        <v>953</v>
      </c>
      <c r="N67" s="322" t="s">
        <v>954</v>
      </c>
      <c r="O67" s="323" t="s">
        <v>868</v>
      </c>
      <c r="P67" s="323"/>
      <c r="Q67" s="323" t="s">
        <v>869</v>
      </c>
      <c r="R67" s="323" t="s">
        <v>836</v>
      </c>
      <c r="S67" s="330" t="s">
        <v>965</v>
      </c>
      <c r="T67" s="296" t="s">
        <v>966</v>
      </c>
      <c r="U67" s="304"/>
      <c r="V67" s="329"/>
      <c r="W67" s="304"/>
      <c r="X67" s="304"/>
      <c r="Y67" s="304"/>
      <c r="Z67" s="304"/>
      <c r="AA67" s="304"/>
    </row>
    <row r="68" spans="2:27" s="317" customFormat="1" ht="24">
      <c r="B68" s="318">
        <v>67</v>
      </c>
      <c r="C68" s="293" t="s">
        <v>967</v>
      </c>
      <c r="D68" s="292">
        <v>115</v>
      </c>
      <c r="E68" s="319" t="s">
        <v>968</v>
      </c>
      <c r="F68" s="320" t="s">
        <v>969</v>
      </c>
      <c r="G68" s="320" t="s">
        <v>970</v>
      </c>
      <c r="H68" s="170">
        <v>15162</v>
      </c>
      <c r="I68" s="170">
        <v>300</v>
      </c>
      <c r="J68" s="323" t="s">
        <v>669</v>
      </c>
      <c r="K68" s="297" t="s">
        <v>737</v>
      </c>
      <c r="L68" s="297" t="s">
        <v>738</v>
      </c>
      <c r="M68" s="296" t="s">
        <v>805</v>
      </c>
      <c r="N68" s="322" t="s">
        <v>806</v>
      </c>
      <c r="O68" s="323" t="s">
        <v>693</v>
      </c>
      <c r="P68" s="323"/>
      <c r="Q68" s="569" t="s">
        <v>694</v>
      </c>
      <c r="R68" s="331" t="s">
        <v>739</v>
      </c>
      <c r="S68" s="330" t="s">
        <v>166</v>
      </c>
      <c r="T68" s="297" t="s">
        <v>696</v>
      </c>
      <c r="U68" s="304"/>
      <c r="V68" s="329"/>
      <c r="W68" s="304"/>
      <c r="X68" s="304"/>
      <c r="Y68" s="304"/>
      <c r="Z68" s="304"/>
      <c r="AA68" s="304"/>
    </row>
    <row r="69" spans="2:27" s="317" customFormat="1" ht="24">
      <c r="B69" s="318">
        <v>68</v>
      </c>
      <c r="C69" s="293" t="s">
        <v>943</v>
      </c>
      <c r="D69" s="292">
        <v>115</v>
      </c>
      <c r="E69" s="319" t="s">
        <v>971</v>
      </c>
      <c r="F69" s="320" t="s">
        <v>972</v>
      </c>
      <c r="G69" s="320" t="s">
        <v>946</v>
      </c>
      <c r="H69" s="170">
        <v>16054</v>
      </c>
      <c r="I69" s="170">
        <v>300</v>
      </c>
      <c r="J69" s="323" t="s">
        <v>700</v>
      </c>
      <c r="K69" s="297" t="s">
        <v>770</v>
      </c>
      <c r="L69" s="297" t="s">
        <v>811</v>
      </c>
      <c r="M69" s="296" t="s">
        <v>703</v>
      </c>
      <c r="N69" s="322" t="s">
        <v>704</v>
      </c>
      <c r="O69" s="323" t="s">
        <v>705</v>
      </c>
      <c r="P69" s="323"/>
      <c r="Q69" s="323" t="s">
        <v>706</v>
      </c>
      <c r="R69" s="331" t="s">
        <v>812</v>
      </c>
      <c r="S69" s="330" t="s">
        <v>166</v>
      </c>
      <c r="T69" s="297" t="s">
        <v>696</v>
      </c>
      <c r="U69" s="304"/>
      <c r="V69" s="329"/>
      <c r="W69" s="304"/>
      <c r="X69" s="304"/>
      <c r="Y69" s="304"/>
      <c r="Z69" s="304"/>
      <c r="AA69" s="304"/>
    </row>
    <row r="70" spans="2:27" s="317" customFormat="1" ht="24">
      <c r="B70" s="318">
        <v>69</v>
      </c>
      <c r="C70" s="293" t="s">
        <v>943</v>
      </c>
      <c r="D70" s="292">
        <v>115</v>
      </c>
      <c r="E70" s="319" t="s">
        <v>973</v>
      </c>
      <c r="F70" s="320" t="s">
        <v>974</v>
      </c>
      <c r="G70" s="320" t="s">
        <v>873</v>
      </c>
      <c r="H70" s="170">
        <v>12783</v>
      </c>
      <c r="I70" s="170">
        <v>300</v>
      </c>
      <c r="J70" s="323" t="s">
        <v>700</v>
      </c>
      <c r="K70" s="297" t="s">
        <v>770</v>
      </c>
      <c r="L70" s="297" t="s">
        <v>811</v>
      </c>
      <c r="M70" s="296" t="s">
        <v>703</v>
      </c>
      <c r="N70" s="322" t="s">
        <v>704</v>
      </c>
      <c r="O70" s="323" t="s">
        <v>705</v>
      </c>
      <c r="P70" s="323"/>
      <c r="Q70" s="323" t="s">
        <v>706</v>
      </c>
      <c r="R70" s="331" t="s">
        <v>812</v>
      </c>
      <c r="S70" s="330" t="s">
        <v>166</v>
      </c>
      <c r="T70" s="297" t="s">
        <v>696</v>
      </c>
      <c r="U70" s="560"/>
      <c r="V70" s="329"/>
      <c r="W70" s="304"/>
      <c r="X70" s="304"/>
      <c r="Y70" s="304"/>
      <c r="Z70" s="304"/>
      <c r="AA70" s="304"/>
    </row>
    <row r="71" spans="2:27" s="317" customFormat="1" ht="24">
      <c r="B71" s="318">
        <v>70</v>
      </c>
      <c r="C71" s="293" t="s">
        <v>943</v>
      </c>
      <c r="D71" s="292">
        <v>115</v>
      </c>
      <c r="E71" s="319" t="s">
        <v>975</v>
      </c>
      <c r="F71" s="320" t="s">
        <v>976</v>
      </c>
      <c r="G71" s="320" t="s">
        <v>977</v>
      </c>
      <c r="H71" s="170">
        <v>14061</v>
      </c>
      <c r="I71" s="170">
        <v>300</v>
      </c>
      <c r="J71" s="323" t="s">
        <v>700</v>
      </c>
      <c r="K71" s="297" t="s">
        <v>770</v>
      </c>
      <c r="L71" s="297" t="s">
        <v>811</v>
      </c>
      <c r="M71" s="296" t="s">
        <v>703</v>
      </c>
      <c r="N71" s="322" t="s">
        <v>704</v>
      </c>
      <c r="O71" s="323" t="s">
        <v>705</v>
      </c>
      <c r="P71" s="323"/>
      <c r="Q71" s="323" t="s">
        <v>706</v>
      </c>
      <c r="R71" s="331" t="s">
        <v>812</v>
      </c>
      <c r="S71" s="330" t="s">
        <v>166</v>
      </c>
      <c r="T71" s="297" t="s">
        <v>696</v>
      </c>
      <c r="U71" s="304"/>
      <c r="V71" s="329"/>
      <c r="W71" s="304"/>
      <c r="X71" s="304"/>
      <c r="Y71" s="304"/>
      <c r="Z71" s="304"/>
      <c r="AA71" s="304"/>
    </row>
    <row r="72" spans="2:27" s="317" customFormat="1" ht="24">
      <c r="B72" s="318">
        <v>71</v>
      </c>
      <c r="C72" s="293" t="s">
        <v>943</v>
      </c>
      <c r="D72" s="292">
        <v>116</v>
      </c>
      <c r="E72" s="319" t="s">
        <v>978</v>
      </c>
      <c r="F72" s="320" t="s">
        <v>979</v>
      </c>
      <c r="G72" s="320" t="s">
        <v>980</v>
      </c>
      <c r="H72" s="170">
        <v>10267</v>
      </c>
      <c r="I72" s="170">
        <v>300</v>
      </c>
      <c r="J72" s="323" t="s">
        <v>700</v>
      </c>
      <c r="K72" s="297" t="s">
        <v>770</v>
      </c>
      <c r="L72" s="297" t="s">
        <v>811</v>
      </c>
      <c r="M72" s="296" t="s">
        <v>703</v>
      </c>
      <c r="N72" s="322" t="s">
        <v>704</v>
      </c>
      <c r="O72" s="323" t="s">
        <v>705</v>
      </c>
      <c r="P72" s="323"/>
      <c r="Q72" s="323" t="s">
        <v>706</v>
      </c>
      <c r="R72" s="323" t="s">
        <v>981</v>
      </c>
      <c r="S72" s="330" t="s">
        <v>166</v>
      </c>
      <c r="T72" s="297" t="s">
        <v>696</v>
      </c>
      <c r="U72" s="304"/>
      <c r="V72" s="329"/>
      <c r="W72" s="304"/>
      <c r="X72" s="304"/>
      <c r="Y72" s="304"/>
      <c r="Z72" s="304"/>
      <c r="AA72" s="304"/>
    </row>
    <row r="73" spans="2:27" s="317" customFormat="1" ht="24">
      <c r="B73" s="318">
        <v>72</v>
      </c>
      <c r="C73" s="293" t="s">
        <v>943</v>
      </c>
      <c r="D73" s="292">
        <v>116</v>
      </c>
      <c r="E73" s="319" t="s">
        <v>982</v>
      </c>
      <c r="F73" s="320" t="s">
        <v>983</v>
      </c>
      <c r="G73" s="320" t="s">
        <v>984</v>
      </c>
      <c r="H73" s="170">
        <v>9000</v>
      </c>
      <c r="I73" s="170">
        <v>500</v>
      </c>
      <c r="J73" s="323" t="s">
        <v>985</v>
      </c>
      <c r="K73" s="297" t="s">
        <v>864</v>
      </c>
      <c r="L73" s="297" t="s">
        <v>865</v>
      </c>
      <c r="M73" s="296" t="s">
        <v>866</v>
      </c>
      <c r="N73" s="322" t="s">
        <v>867</v>
      </c>
      <c r="O73" s="323" t="s">
        <v>868</v>
      </c>
      <c r="P73" s="323"/>
      <c r="Q73" s="323" t="s">
        <v>869</v>
      </c>
      <c r="R73" s="323" t="s">
        <v>986</v>
      </c>
      <c r="S73" s="330" t="s">
        <v>166</v>
      </c>
      <c r="T73" s="297" t="s">
        <v>696</v>
      </c>
      <c r="U73" s="304"/>
      <c r="V73" s="329"/>
      <c r="W73" s="304"/>
      <c r="X73" s="304"/>
      <c r="Y73" s="304"/>
      <c r="Z73" s="304"/>
      <c r="AA73" s="304"/>
    </row>
    <row r="74" spans="2:27" s="317" customFormat="1" ht="24">
      <c r="B74" s="318">
        <v>73</v>
      </c>
      <c r="C74" s="293" t="s">
        <v>943</v>
      </c>
      <c r="D74" s="292">
        <v>117</v>
      </c>
      <c r="E74" s="319" t="s">
        <v>987</v>
      </c>
      <c r="F74" s="320" t="s">
        <v>988</v>
      </c>
      <c r="G74" s="320" t="s">
        <v>980</v>
      </c>
      <c r="H74" s="170">
        <v>21800</v>
      </c>
      <c r="I74" s="170">
        <v>500</v>
      </c>
      <c r="J74" s="323" t="s">
        <v>858</v>
      </c>
      <c r="K74" s="297" t="s">
        <v>770</v>
      </c>
      <c r="L74" s="297" t="s">
        <v>811</v>
      </c>
      <c r="M74" s="296" t="s">
        <v>703</v>
      </c>
      <c r="N74" s="322" t="s">
        <v>704</v>
      </c>
      <c r="O74" s="323" t="s">
        <v>705</v>
      </c>
      <c r="P74" s="323"/>
      <c r="Q74" s="323" t="s">
        <v>706</v>
      </c>
      <c r="R74" s="323" t="s">
        <v>981</v>
      </c>
      <c r="S74" s="330" t="s">
        <v>166</v>
      </c>
      <c r="T74" s="297" t="s">
        <v>696</v>
      </c>
      <c r="U74" s="304"/>
      <c r="V74" s="329"/>
      <c r="W74" s="304"/>
      <c r="X74" s="304"/>
      <c r="Y74" s="304"/>
      <c r="Z74" s="304"/>
      <c r="AA74" s="304"/>
    </row>
    <row r="75" spans="2:27" s="317" customFormat="1" ht="24">
      <c r="B75" s="318">
        <v>74</v>
      </c>
      <c r="C75" s="293" t="s">
        <v>943</v>
      </c>
      <c r="D75" s="292">
        <v>117</v>
      </c>
      <c r="E75" s="319" t="s">
        <v>989</v>
      </c>
      <c r="F75" s="320" t="s">
        <v>990</v>
      </c>
      <c r="G75" s="320" t="s">
        <v>984</v>
      </c>
      <c r="H75" s="170">
        <v>22300</v>
      </c>
      <c r="I75" s="170">
        <v>500</v>
      </c>
      <c r="J75" s="323" t="s">
        <v>858</v>
      </c>
      <c r="K75" s="297" t="s">
        <v>770</v>
      </c>
      <c r="L75" s="297" t="s">
        <v>811</v>
      </c>
      <c r="M75" s="296" t="s">
        <v>703</v>
      </c>
      <c r="N75" s="322" t="s">
        <v>704</v>
      </c>
      <c r="O75" s="323" t="s">
        <v>705</v>
      </c>
      <c r="P75" s="323"/>
      <c r="Q75" s="323" t="s">
        <v>706</v>
      </c>
      <c r="R75" s="323" t="s">
        <v>981</v>
      </c>
      <c r="S75" s="330" t="s">
        <v>166</v>
      </c>
      <c r="T75" s="297" t="s">
        <v>696</v>
      </c>
      <c r="U75" s="304"/>
      <c r="V75" s="329"/>
      <c r="W75" s="304"/>
      <c r="X75" s="304"/>
      <c r="Y75" s="304"/>
      <c r="Z75" s="304"/>
      <c r="AA75" s="304"/>
    </row>
    <row r="76" spans="2:27" s="317" customFormat="1" ht="48">
      <c r="B76" s="318">
        <v>75</v>
      </c>
      <c r="C76" s="293" t="s">
        <v>943</v>
      </c>
      <c r="D76" s="292">
        <v>118</v>
      </c>
      <c r="E76" s="319" t="s">
        <v>991</v>
      </c>
      <c r="F76" s="320" t="s">
        <v>992</v>
      </c>
      <c r="G76" s="320" t="s">
        <v>993</v>
      </c>
      <c r="H76" s="170">
        <v>13180</v>
      </c>
      <c r="I76" s="170">
        <v>1000</v>
      </c>
      <c r="J76" s="323" t="s">
        <v>700</v>
      </c>
      <c r="K76" s="297" t="s">
        <v>770</v>
      </c>
      <c r="L76" s="297" t="s">
        <v>771</v>
      </c>
      <c r="M76" s="296" t="s">
        <v>703</v>
      </c>
      <c r="N76" s="322" t="s">
        <v>704</v>
      </c>
      <c r="O76" s="323" t="s">
        <v>705</v>
      </c>
      <c r="P76" s="323"/>
      <c r="Q76" s="323" t="s">
        <v>706</v>
      </c>
      <c r="R76" s="323" t="s">
        <v>707</v>
      </c>
      <c r="S76" s="330" t="s">
        <v>166</v>
      </c>
      <c r="T76" s="297" t="s">
        <v>696</v>
      </c>
      <c r="U76" s="304"/>
      <c r="V76" s="329"/>
      <c r="W76" s="304"/>
      <c r="X76" s="304"/>
      <c r="Y76" s="304"/>
      <c r="Z76" s="304"/>
      <c r="AA76" s="304"/>
    </row>
    <row r="77" spans="2:27" s="317" customFormat="1" ht="24">
      <c r="B77" s="318">
        <v>76</v>
      </c>
      <c r="C77" s="293" t="s">
        <v>943</v>
      </c>
      <c r="D77" s="292">
        <v>118</v>
      </c>
      <c r="E77" s="319" t="s">
        <v>994</v>
      </c>
      <c r="F77" s="320" t="s">
        <v>995</v>
      </c>
      <c r="G77" s="320" t="s">
        <v>996</v>
      </c>
      <c r="H77" s="170">
        <v>3500</v>
      </c>
      <c r="I77" s="170">
        <v>200</v>
      </c>
      <c r="J77" s="323" t="s">
        <v>669</v>
      </c>
      <c r="K77" s="297" t="s">
        <v>737</v>
      </c>
      <c r="L77" s="297" t="s">
        <v>747</v>
      </c>
      <c r="M77" s="296" t="s">
        <v>805</v>
      </c>
      <c r="N77" s="322" t="s">
        <v>806</v>
      </c>
      <c r="O77" s="323" t="s">
        <v>693</v>
      </c>
      <c r="P77" s="323"/>
      <c r="Q77" s="323" t="s">
        <v>694</v>
      </c>
      <c r="R77" s="323" t="s">
        <v>997</v>
      </c>
      <c r="S77" s="330" t="s">
        <v>166</v>
      </c>
      <c r="T77" s="297" t="s">
        <v>696</v>
      </c>
      <c r="U77" s="304"/>
      <c r="V77" s="329"/>
      <c r="W77" s="304"/>
      <c r="X77" s="304"/>
      <c r="Y77" s="304"/>
      <c r="Z77" s="304"/>
      <c r="AA77" s="304"/>
    </row>
    <row r="78" spans="2:27" s="317" customFormat="1" ht="36">
      <c r="B78" s="318">
        <v>77</v>
      </c>
      <c r="C78" s="293" t="s">
        <v>943</v>
      </c>
      <c r="D78" s="293"/>
      <c r="E78" s="295" t="s">
        <v>998</v>
      </c>
      <c r="F78" s="295" t="s">
        <v>999</v>
      </c>
      <c r="G78" s="295" t="s">
        <v>1000</v>
      </c>
      <c r="H78" s="170">
        <v>2344</v>
      </c>
      <c r="I78" s="170">
        <v>1800</v>
      </c>
      <c r="J78" s="433" t="s">
        <v>389</v>
      </c>
      <c r="K78" s="296" t="s">
        <v>964</v>
      </c>
      <c r="L78" s="296" t="s">
        <v>831</v>
      </c>
      <c r="M78" s="296" t="s">
        <v>832</v>
      </c>
      <c r="N78" s="322" t="s">
        <v>7</v>
      </c>
      <c r="O78" s="323" t="s">
        <v>1001</v>
      </c>
      <c r="P78" s="323"/>
      <c r="Q78" s="323" t="s">
        <v>1002</v>
      </c>
      <c r="R78" s="323" t="s">
        <v>1003</v>
      </c>
      <c r="S78" s="330" t="s">
        <v>965</v>
      </c>
      <c r="T78" s="296" t="s">
        <v>1004</v>
      </c>
      <c r="U78" s="304"/>
      <c r="V78" s="329"/>
      <c r="W78" s="304"/>
      <c r="X78" s="304"/>
      <c r="Y78" s="304"/>
      <c r="Z78" s="304"/>
      <c r="AA78" s="304"/>
    </row>
    <row r="79" spans="2:27" s="317" customFormat="1" ht="36">
      <c r="B79" s="318">
        <v>78</v>
      </c>
      <c r="C79" s="293" t="s">
        <v>967</v>
      </c>
      <c r="D79" s="293"/>
      <c r="E79" s="295" t="s">
        <v>1005</v>
      </c>
      <c r="F79" s="295" t="s">
        <v>1006</v>
      </c>
      <c r="G79" s="295" t="s">
        <v>1007</v>
      </c>
      <c r="H79" s="170">
        <v>330</v>
      </c>
      <c r="I79" s="170">
        <v>330</v>
      </c>
      <c r="J79" s="433" t="s">
        <v>389</v>
      </c>
      <c r="K79" s="296" t="s">
        <v>1008</v>
      </c>
      <c r="L79" s="296" t="s">
        <v>831</v>
      </c>
      <c r="M79" s="296" t="s">
        <v>832</v>
      </c>
      <c r="N79" s="322" t="s">
        <v>1009</v>
      </c>
      <c r="O79" s="323" t="s">
        <v>1001</v>
      </c>
      <c r="P79" s="323"/>
      <c r="Q79" s="323" t="s">
        <v>1002</v>
      </c>
      <c r="R79" s="323" t="s">
        <v>1003</v>
      </c>
      <c r="S79" s="330" t="s">
        <v>166</v>
      </c>
      <c r="T79" s="296" t="s">
        <v>696</v>
      </c>
      <c r="U79" s="304"/>
      <c r="V79" s="329"/>
      <c r="W79" s="304"/>
      <c r="X79" s="304"/>
      <c r="Y79" s="304"/>
      <c r="Z79" s="304"/>
      <c r="AA79" s="304"/>
    </row>
    <row r="80" spans="2:27" s="317" customFormat="1" ht="33.75">
      <c r="B80" s="318">
        <v>79</v>
      </c>
      <c r="C80" s="293" t="s">
        <v>943</v>
      </c>
      <c r="D80" s="293"/>
      <c r="E80" s="552" t="s">
        <v>1010</v>
      </c>
      <c r="F80" s="553" t="s">
        <v>1011</v>
      </c>
      <c r="G80" s="553" t="s">
        <v>1012</v>
      </c>
      <c r="H80" s="554">
        <v>600</v>
      </c>
      <c r="I80" s="554">
        <v>600</v>
      </c>
      <c r="J80" s="433" t="s">
        <v>389</v>
      </c>
      <c r="K80" s="555" t="s">
        <v>1013</v>
      </c>
      <c r="L80" s="555" t="s">
        <v>690</v>
      </c>
      <c r="M80" s="555" t="s">
        <v>719</v>
      </c>
      <c r="N80" s="556" t="s">
        <v>1014</v>
      </c>
      <c r="O80" s="557"/>
      <c r="P80" s="575"/>
      <c r="Q80" s="323" t="s">
        <v>1015</v>
      </c>
      <c r="R80" s="323" t="s">
        <v>695</v>
      </c>
      <c r="S80" s="330" t="s">
        <v>166</v>
      </c>
      <c r="T80" s="555" t="s">
        <v>696</v>
      </c>
      <c r="U80" s="304"/>
      <c r="V80" s="329"/>
      <c r="W80" s="304"/>
      <c r="X80" s="304"/>
      <c r="Y80" s="304"/>
      <c r="Z80" s="304"/>
      <c r="AA80" s="304"/>
    </row>
    <row r="81" spans="2:27" s="317" customFormat="1" ht="36">
      <c r="B81" s="432">
        <v>587</v>
      </c>
      <c r="C81" s="340" t="s">
        <v>943</v>
      </c>
      <c r="D81" s="293"/>
      <c r="E81" s="295" t="s">
        <v>630</v>
      </c>
      <c r="F81" s="295" t="s">
        <v>631</v>
      </c>
      <c r="G81" s="295" t="s">
        <v>632</v>
      </c>
      <c r="H81" s="590">
        <v>395600</v>
      </c>
      <c r="I81" s="591">
        <v>50</v>
      </c>
      <c r="J81" s="323" t="s">
        <v>884</v>
      </c>
      <c r="K81" s="590" t="s">
        <v>34</v>
      </c>
      <c r="L81" s="296" t="s">
        <v>35</v>
      </c>
      <c r="M81" s="296" t="s">
        <v>61</v>
      </c>
      <c r="N81" s="322" t="s">
        <v>11</v>
      </c>
      <c r="O81" s="323">
        <v>125</v>
      </c>
      <c r="P81" s="358" t="s">
        <v>633</v>
      </c>
      <c r="Q81" s="323" t="s">
        <v>153</v>
      </c>
      <c r="R81" s="273" t="s">
        <v>1016</v>
      </c>
      <c r="S81" s="576" t="s">
        <v>1017</v>
      </c>
      <c r="T81" s="296" t="s">
        <v>696</v>
      </c>
      <c r="U81" s="304"/>
      <c r="V81" s="334"/>
      <c r="W81" s="577"/>
      <c r="X81" s="329"/>
      <c r="Y81" s="304"/>
      <c r="Z81" s="304"/>
      <c r="AA81" s="304"/>
    </row>
    <row r="82" spans="2:27" s="317" customFormat="1" ht="48">
      <c r="B82" s="318">
        <v>30</v>
      </c>
      <c r="C82" s="293" t="s">
        <v>1018</v>
      </c>
      <c r="D82" s="293"/>
      <c r="E82" s="342" t="s">
        <v>1019</v>
      </c>
      <c r="F82" s="295" t="s">
        <v>1020</v>
      </c>
      <c r="G82" s="295" t="s">
        <v>1021</v>
      </c>
      <c r="H82" s="170">
        <v>8000</v>
      </c>
      <c r="I82" s="170">
        <v>4500</v>
      </c>
      <c r="J82" s="433" t="s">
        <v>389</v>
      </c>
      <c r="K82" s="296" t="s">
        <v>879</v>
      </c>
      <c r="L82" s="296" t="s">
        <v>702</v>
      </c>
      <c r="M82" s="296" t="s">
        <v>772</v>
      </c>
      <c r="N82" s="322" t="s">
        <v>12</v>
      </c>
      <c r="O82" s="325" t="s">
        <v>81</v>
      </c>
      <c r="P82" s="323"/>
      <c r="Q82" s="323" t="s">
        <v>774</v>
      </c>
      <c r="R82" s="323" t="s">
        <v>707</v>
      </c>
      <c r="S82" s="330" t="s">
        <v>164</v>
      </c>
      <c r="T82" s="296" t="s">
        <v>683</v>
      </c>
      <c r="U82" s="331"/>
      <c r="V82" s="316"/>
      <c r="W82" s="326"/>
      <c r="X82" s="304"/>
      <c r="Y82" s="304"/>
      <c r="Z82" s="304"/>
      <c r="AA82" s="304"/>
    </row>
    <row r="83" spans="2:27" s="317" customFormat="1" ht="24">
      <c r="B83" s="318">
        <v>80</v>
      </c>
      <c r="C83" s="293" t="s">
        <v>1018</v>
      </c>
      <c r="D83" s="293">
        <v>90</v>
      </c>
      <c r="E83" s="295" t="s">
        <v>1022</v>
      </c>
      <c r="F83" s="553" t="s">
        <v>1023</v>
      </c>
      <c r="G83" s="553" t="s">
        <v>1024</v>
      </c>
      <c r="H83" s="554">
        <v>560</v>
      </c>
      <c r="I83" s="554"/>
      <c r="J83" s="433" t="s">
        <v>389</v>
      </c>
      <c r="K83" s="555" t="s">
        <v>1025</v>
      </c>
      <c r="L83" s="555" t="s">
        <v>780</v>
      </c>
      <c r="M83" s="555" t="s">
        <v>781</v>
      </c>
      <c r="N83" s="556" t="s">
        <v>1026</v>
      </c>
      <c r="O83" s="557" t="s">
        <v>1027</v>
      </c>
      <c r="P83" s="558"/>
      <c r="Q83" s="323" t="s">
        <v>1028</v>
      </c>
      <c r="R83" s="323" t="s">
        <v>707</v>
      </c>
      <c r="S83" s="330" t="s">
        <v>166</v>
      </c>
      <c r="T83" s="553" t="s">
        <v>837</v>
      </c>
      <c r="U83" s="304"/>
      <c r="V83" s="329"/>
      <c r="W83" s="304"/>
      <c r="X83" s="304"/>
      <c r="Y83" s="304"/>
      <c r="Z83" s="304"/>
      <c r="AA83" s="304"/>
    </row>
    <row r="84" spans="2:27" s="317" customFormat="1" ht="36">
      <c r="B84" s="318">
        <v>81</v>
      </c>
      <c r="C84" s="293" t="s">
        <v>1018</v>
      </c>
      <c r="D84" s="293">
        <v>107</v>
      </c>
      <c r="E84" s="552" t="s">
        <v>1029</v>
      </c>
      <c r="F84" s="295" t="s">
        <v>1030</v>
      </c>
      <c r="G84" s="295" t="s">
        <v>1031</v>
      </c>
      <c r="H84" s="170">
        <v>2790</v>
      </c>
      <c r="I84" s="170">
        <v>500</v>
      </c>
      <c r="J84" s="433" t="s">
        <v>389</v>
      </c>
      <c r="K84" s="297" t="s">
        <v>964</v>
      </c>
      <c r="L84" s="297" t="s">
        <v>831</v>
      </c>
      <c r="M84" s="296" t="s">
        <v>1032</v>
      </c>
      <c r="N84" s="322" t="s">
        <v>1033</v>
      </c>
      <c r="O84" s="323" t="s">
        <v>868</v>
      </c>
      <c r="P84" s="323"/>
      <c r="Q84" s="323" t="s">
        <v>869</v>
      </c>
      <c r="R84" s="323" t="s">
        <v>836</v>
      </c>
      <c r="S84" s="330" t="s">
        <v>166</v>
      </c>
      <c r="T84" s="297" t="s">
        <v>696</v>
      </c>
      <c r="U84" s="304"/>
      <c r="V84" s="329"/>
      <c r="W84" s="304"/>
      <c r="X84" s="304"/>
      <c r="Y84" s="304"/>
      <c r="Z84" s="304"/>
      <c r="AA84" s="304"/>
    </row>
    <row r="85" spans="2:27" s="317" customFormat="1" ht="24">
      <c r="B85" s="318">
        <v>82</v>
      </c>
      <c r="C85" s="293" t="s">
        <v>1018</v>
      </c>
      <c r="D85" s="293">
        <v>107</v>
      </c>
      <c r="E85" s="552" t="s">
        <v>1034</v>
      </c>
      <c r="F85" s="295" t="s">
        <v>1035</v>
      </c>
      <c r="G85" s="295" t="s">
        <v>996</v>
      </c>
      <c r="H85" s="170">
        <v>1144</v>
      </c>
      <c r="I85" s="170">
        <v>144</v>
      </c>
      <c r="J85" s="433" t="s">
        <v>389</v>
      </c>
      <c r="K85" s="297" t="s">
        <v>770</v>
      </c>
      <c r="L85" s="297" t="s">
        <v>771</v>
      </c>
      <c r="M85" s="296" t="s">
        <v>763</v>
      </c>
      <c r="N85" s="322" t="s">
        <v>764</v>
      </c>
      <c r="O85" s="323" t="s">
        <v>705</v>
      </c>
      <c r="P85" s="323"/>
      <c r="Q85" s="323" t="s">
        <v>706</v>
      </c>
      <c r="R85" s="323" t="s">
        <v>707</v>
      </c>
      <c r="S85" s="330" t="s">
        <v>166</v>
      </c>
      <c r="T85" s="297" t="s">
        <v>696</v>
      </c>
      <c r="U85" s="304"/>
      <c r="V85" s="329"/>
      <c r="W85" s="304"/>
      <c r="X85" s="304"/>
      <c r="Y85" s="304"/>
      <c r="Z85" s="304"/>
      <c r="AA85" s="304"/>
    </row>
    <row r="86" spans="2:27" s="317" customFormat="1" ht="24">
      <c r="B86" s="318">
        <v>83</v>
      </c>
      <c r="C86" s="293" t="s">
        <v>1018</v>
      </c>
      <c r="D86" s="293">
        <v>107</v>
      </c>
      <c r="E86" s="299" t="s">
        <v>1036</v>
      </c>
      <c r="F86" s="295" t="s">
        <v>761</v>
      </c>
      <c r="G86" s="295" t="s">
        <v>1037</v>
      </c>
      <c r="H86" s="170">
        <v>1700</v>
      </c>
      <c r="I86" s="170">
        <v>100</v>
      </c>
      <c r="J86" s="433" t="s">
        <v>389</v>
      </c>
      <c r="K86" s="297" t="s">
        <v>701</v>
      </c>
      <c r="L86" s="297" t="s">
        <v>702</v>
      </c>
      <c r="M86" s="296" t="s">
        <v>763</v>
      </c>
      <c r="N86" s="322" t="s">
        <v>764</v>
      </c>
      <c r="O86" s="323" t="s">
        <v>705</v>
      </c>
      <c r="P86" s="323"/>
      <c r="Q86" s="323" t="s">
        <v>706</v>
      </c>
      <c r="R86" s="323" t="s">
        <v>707</v>
      </c>
      <c r="S86" s="330" t="s">
        <v>166</v>
      </c>
      <c r="T86" s="297" t="s">
        <v>696</v>
      </c>
      <c r="U86" s="304"/>
      <c r="V86" s="329"/>
      <c r="W86" s="304"/>
      <c r="X86" s="304"/>
      <c r="Y86" s="304"/>
      <c r="Z86" s="304"/>
      <c r="AA86" s="304"/>
    </row>
    <row r="87" spans="2:27" s="317" customFormat="1" ht="24">
      <c r="B87" s="318">
        <v>84</v>
      </c>
      <c r="C87" s="293" t="s">
        <v>1018</v>
      </c>
      <c r="D87" s="293">
        <v>107</v>
      </c>
      <c r="E87" s="299" t="s">
        <v>1038</v>
      </c>
      <c r="F87" s="295" t="s">
        <v>761</v>
      </c>
      <c r="G87" s="295" t="s">
        <v>1039</v>
      </c>
      <c r="H87" s="170">
        <v>1400</v>
      </c>
      <c r="I87" s="170">
        <v>100</v>
      </c>
      <c r="J87" s="433" t="s">
        <v>389</v>
      </c>
      <c r="K87" s="297" t="s">
        <v>701</v>
      </c>
      <c r="L87" s="297" t="s">
        <v>702</v>
      </c>
      <c r="M87" s="296" t="s">
        <v>763</v>
      </c>
      <c r="N87" s="322" t="s">
        <v>764</v>
      </c>
      <c r="O87" s="323" t="s">
        <v>705</v>
      </c>
      <c r="P87" s="323"/>
      <c r="Q87" s="323" t="s">
        <v>706</v>
      </c>
      <c r="R87" s="323" t="s">
        <v>707</v>
      </c>
      <c r="S87" s="330" t="s">
        <v>166</v>
      </c>
      <c r="T87" s="297" t="s">
        <v>696</v>
      </c>
      <c r="U87" s="304"/>
      <c r="V87" s="329"/>
      <c r="W87" s="304"/>
      <c r="X87" s="304"/>
      <c r="Y87" s="304"/>
      <c r="Z87" s="304"/>
      <c r="AA87" s="304"/>
    </row>
    <row r="88" spans="2:27" s="317" customFormat="1" ht="36">
      <c r="B88" s="318">
        <v>85</v>
      </c>
      <c r="C88" s="293" t="s">
        <v>1018</v>
      </c>
      <c r="D88" s="293">
        <v>107</v>
      </c>
      <c r="E88" s="552" t="s">
        <v>1040</v>
      </c>
      <c r="F88" s="295" t="s">
        <v>1041</v>
      </c>
      <c r="G88" s="295" t="s">
        <v>1042</v>
      </c>
      <c r="H88" s="170">
        <v>9050</v>
      </c>
      <c r="I88" s="170">
        <v>50</v>
      </c>
      <c r="J88" s="433" t="s">
        <v>389</v>
      </c>
      <c r="K88" s="296" t="s">
        <v>770</v>
      </c>
      <c r="L88" s="296" t="s">
        <v>811</v>
      </c>
      <c r="M88" s="296" t="s">
        <v>763</v>
      </c>
      <c r="N88" s="322" t="s">
        <v>764</v>
      </c>
      <c r="O88" s="323" t="s">
        <v>705</v>
      </c>
      <c r="P88" s="323"/>
      <c r="Q88" s="323" t="s">
        <v>706</v>
      </c>
      <c r="R88" s="323" t="s">
        <v>707</v>
      </c>
      <c r="S88" s="330" t="s">
        <v>166</v>
      </c>
      <c r="T88" s="296" t="s">
        <v>696</v>
      </c>
      <c r="U88" s="304"/>
      <c r="V88" s="329"/>
      <c r="W88" s="304"/>
      <c r="X88" s="304"/>
      <c r="Y88" s="304"/>
      <c r="Z88" s="304"/>
      <c r="AA88" s="304"/>
    </row>
    <row r="89" spans="2:27" s="317" customFormat="1" ht="36">
      <c r="B89" s="318">
        <v>86</v>
      </c>
      <c r="C89" s="293" t="s">
        <v>1018</v>
      </c>
      <c r="D89" s="293">
        <v>107</v>
      </c>
      <c r="E89" s="552" t="s">
        <v>1043</v>
      </c>
      <c r="F89" s="295" t="s">
        <v>1041</v>
      </c>
      <c r="G89" s="295" t="s">
        <v>1044</v>
      </c>
      <c r="H89" s="170">
        <v>9050</v>
      </c>
      <c r="I89" s="170">
        <v>50</v>
      </c>
      <c r="J89" s="433" t="s">
        <v>389</v>
      </c>
      <c r="K89" s="296" t="s">
        <v>770</v>
      </c>
      <c r="L89" s="296" t="s">
        <v>811</v>
      </c>
      <c r="M89" s="296" t="s">
        <v>763</v>
      </c>
      <c r="N89" s="322" t="s">
        <v>764</v>
      </c>
      <c r="O89" s="323" t="s">
        <v>705</v>
      </c>
      <c r="P89" s="323"/>
      <c r="Q89" s="323" t="s">
        <v>706</v>
      </c>
      <c r="R89" s="323" t="s">
        <v>707</v>
      </c>
      <c r="S89" s="330" t="s">
        <v>166</v>
      </c>
      <c r="T89" s="296" t="s">
        <v>696</v>
      </c>
      <c r="U89" s="304"/>
      <c r="V89" s="329"/>
      <c r="W89" s="304"/>
      <c r="X89" s="304"/>
      <c r="Y89" s="304"/>
      <c r="Z89" s="304"/>
      <c r="AA89" s="304"/>
    </row>
    <row r="90" spans="2:27" s="317" customFormat="1" ht="36">
      <c r="B90" s="318">
        <v>87</v>
      </c>
      <c r="C90" s="293" t="s">
        <v>1018</v>
      </c>
      <c r="D90" s="293"/>
      <c r="E90" s="295" t="s">
        <v>1045</v>
      </c>
      <c r="F90" s="295" t="s">
        <v>1046</v>
      </c>
      <c r="G90" s="295" t="s">
        <v>1047</v>
      </c>
      <c r="H90" s="170">
        <v>29700</v>
      </c>
      <c r="I90" s="170">
        <v>1000</v>
      </c>
      <c r="J90" s="330" t="s">
        <v>858</v>
      </c>
      <c r="K90" s="296" t="s">
        <v>770</v>
      </c>
      <c r="L90" s="296" t="s">
        <v>780</v>
      </c>
      <c r="M90" s="296" t="s">
        <v>781</v>
      </c>
      <c r="N90" s="322" t="s">
        <v>11</v>
      </c>
      <c r="O90" s="323" t="s">
        <v>1048</v>
      </c>
      <c r="P90" s="323"/>
      <c r="Q90" s="323" t="s">
        <v>774</v>
      </c>
      <c r="R90" s="323" t="s">
        <v>707</v>
      </c>
      <c r="S90" s="330" t="s">
        <v>166</v>
      </c>
      <c r="T90" s="296" t="s">
        <v>696</v>
      </c>
      <c r="U90" s="560"/>
      <c r="V90" s="329"/>
      <c r="W90" s="304"/>
      <c r="X90" s="304"/>
      <c r="Y90" s="304"/>
      <c r="Z90" s="304"/>
      <c r="AA90" s="304"/>
    </row>
    <row r="91" spans="2:27" s="317" customFormat="1" ht="36">
      <c r="B91" s="318">
        <v>33</v>
      </c>
      <c r="C91" s="293" t="s">
        <v>1049</v>
      </c>
      <c r="D91" s="293"/>
      <c r="E91" s="295" t="s">
        <v>1050</v>
      </c>
      <c r="F91" s="295" t="s">
        <v>1051</v>
      </c>
      <c r="G91" s="295" t="s">
        <v>1052</v>
      </c>
      <c r="H91" s="170">
        <v>182874</v>
      </c>
      <c r="I91" s="170">
        <v>500</v>
      </c>
      <c r="J91" s="330" t="s">
        <v>718</v>
      </c>
      <c r="K91" s="296" t="s">
        <v>737</v>
      </c>
      <c r="L91" s="296" t="s">
        <v>690</v>
      </c>
      <c r="M91" s="296" t="s">
        <v>719</v>
      </c>
      <c r="N91" s="322" t="s">
        <v>11</v>
      </c>
      <c r="O91" s="323" t="s">
        <v>1053</v>
      </c>
      <c r="P91" s="323"/>
      <c r="Q91" s="323" t="s">
        <v>720</v>
      </c>
      <c r="R91" s="323" t="s">
        <v>997</v>
      </c>
      <c r="S91" s="330" t="s">
        <v>164</v>
      </c>
      <c r="T91" s="296" t="s">
        <v>696</v>
      </c>
      <c r="U91" s="304"/>
      <c r="V91" s="304"/>
      <c r="W91" s="434"/>
      <c r="X91" s="304"/>
      <c r="Y91" s="304"/>
      <c r="Z91" s="304"/>
      <c r="AA91" s="304"/>
    </row>
    <row r="92" spans="2:27" s="317" customFormat="1" ht="24">
      <c r="B92" s="318">
        <v>24</v>
      </c>
      <c r="C92" s="293" t="s">
        <v>1049</v>
      </c>
      <c r="D92" s="293">
        <v>105</v>
      </c>
      <c r="E92" s="299" t="s">
        <v>1054</v>
      </c>
      <c r="F92" s="295" t="s">
        <v>761</v>
      </c>
      <c r="G92" s="295" t="s">
        <v>1055</v>
      </c>
      <c r="H92" s="170">
        <v>1300</v>
      </c>
      <c r="I92" s="170">
        <v>200</v>
      </c>
      <c r="J92" s="433" t="s">
        <v>389</v>
      </c>
      <c r="K92" s="297" t="s">
        <v>701</v>
      </c>
      <c r="L92" s="297" t="s">
        <v>702</v>
      </c>
      <c r="M92" s="296" t="s">
        <v>763</v>
      </c>
      <c r="N92" s="322" t="s">
        <v>764</v>
      </c>
      <c r="O92" s="323" t="s">
        <v>705</v>
      </c>
      <c r="P92" s="323"/>
      <c r="Q92" s="323" t="s">
        <v>706</v>
      </c>
      <c r="R92" s="323" t="s">
        <v>707</v>
      </c>
      <c r="S92" s="330" t="s">
        <v>164</v>
      </c>
      <c r="T92" s="297" t="s">
        <v>696</v>
      </c>
      <c r="U92" s="304"/>
      <c r="V92" s="592"/>
      <c r="W92" s="434"/>
      <c r="X92" s="304"/>
      <c r="Y92" s="304"/>
      <c r="Z92" s="304"/>
      <c r="AA92" s="304"/>
    </row>
    <row r="93" spans="2:27" s="317" customFormat="1" ht="24">
      <c r="B93" s="318">
        <v>88</v>
      </c>
      <c r="C93" s="293" t="s">
        <v>1049</v>
      </c>
      <c r="D93" s="293">
        <v>103</v>
      </c>
      <c r="E93" s="552" t="s">
        <v>1056</v>
      </c>
      <c r="F93" s="295" t="s">
        <v>839</v>
      </c>
      <c r="G93" s="295" t="s">
        <v>1057</v>
      </c>
      <c r="H93" s="170">
        <v>600</v>
      </c>
      <c r="I93" s="170">
        <v>100</v>
      </c>
      <c r="J93" s="268" t="s">
        <v>389</v>
      </c>
      <c r="K93" s="297" t="s">
        <v>701</v>
      </c>
      <c r="L93" s="297" t="s">
        <v>702</v>
      </c>
      <c r="M93" s="296" t="s">
        <v>713</v>
      </c>
      <c r="N93" s="322" t="s">
        <v>841</v>
      </c>
      <c r="O93" s="323" t="s">
        <v>705</v>
      </c>
      <c r="P93" s="323"/>
      <c r="Q93" s="323" t="s">
        <v>706</v>
      </c>
      <c r="R93" s="323" t="s">
        <v>707</v>
      </c>
      <c r="S93" s="330" t="s">
        <v>166</v>
      </c>
      <c r="T93" s="297" t="s">
        <v>696</v>
      </c>
      <c r="U93" s="304"/>
      <c r="V93" s="329"/>
      <c r="W93" s="304"/>
      <c r="X93" s="304"/>
      <c r="Y93" s="304"/>
      <c r="Z93" s="304"/>
      <c r="AA93" s="304"/>
    </row>
    <row r="94" spans="2:27" s="317" customFormat="1" ht="24">
      <c r="B94" s="318">
        <v>89</v>
      </c>
      <c r="C94" s="293" t="s">
        <v>1049</v>
      </c>
      <c r="D94" s="293">
        <v>103</v>
      </c>
      <c r="E94" s="552" t="s">
        <v>1058</v>
      </c>
      <c r="F94" s="295" t="s">
        <v>839</v>
      </c>
      <c r="G94" s="295" t="s">
        <v>1059</v>
      </c>
      <c r="H94" s="170">
        <v>350</v>
      </c>
      <c r="I94" s="170">
        <v>100</v>
      </c>
      <c r="J94" s="433" t="s">
        <v>389</v>
      </c>
      <c r="K94" s="297" t="s">
        <v>701</v>
      </c>
      <c r="L94" s="297" t="s">
        <v>702</v>
      </c>
      <c r="M94" s="296" t="s">
        <v>713</v>
      </c>
      <c r="N94" s="322" t="s">
        <v>841</v>
      </c>
      <c r="O94" s="323" t="s">
        <v>705</v>
      </c>
      <c r="P94" s="323"/>
      <c r="Q94" s="323" t="s">
        <v>706</v>
      </c>
      <c r="R94" s="323" t="s">
        <v>707</v>
      </c>
      <c r="S94" s="330" t="s">
        <v>166</v>
      </c>
      <c r="T94" s="297" t="s">
        <v>696</v>
      </c>
      <c r="U94" s="304"/>
      <c r="V94" s="329"/>
      <c r="W94" s="304"/>
      <c r="X94" s="304"/>
      <c r="Y94" s="304"/>
      <c r="Z94" s="304"/>
      <c r="AA94" s="304"/>
    </row>
    <row r="95" spans="2:27" s="317" customFormat="1" ht="24">
      <c r="B95" s="318">
        <v>90</v>
      </c>
      <c r="C95" s="293" t="s">
        <v>1049</v>
      </c>
      <c r="D95" s="293">
        <v>103</v>
      </c>
      <c r="E95" s="552" t="s">
        <v>1060</v>
      </c>
      <c r="F95" s="295" t="s">
        <v>839</v>
      </c>
      <c r="G95" s="295" t="s">
        <v>1061</v>
      </c>
      <c r="H95" s="170">
        <v>350</v>
      </c>
      <c r="I95" s="170">
        <v>100</v>
      </c>
      <c r="J95" s="433" t="s">
        <v>389</v>
      </c>
      <c r="K95" s="297" t="s">
        <v>964</v>
      </c>
      <c r="L95" s="297" t="s">
        <v>1062</v>
      </c>
      <c r="M95" s="296" t="s">
        <v>1063</v>
      </c>
      <c r="N95" s="322" t="s">
        <v>1064</v>
      </c>
      <c r="O95" s="323" t="s">
        <v>868</v>
      </c>
      <c r="P95" s="323"/>
      <c r="Q95" s="323" t="s">
        <v>869</v>
      </c>
      <c r="R95" s="323" t="s">
        <v>836</v>
      </c>
      <c r="S95" s="330" t="s">
        <v>166</v>
      </c>
      <c r="T95" s="297" t="s">
        <v>696</v>
      </c>
      <c r="U95" s="304"/>
      <c r="V95" s="329"/>
      <c r="W95" s="304"/>
      <c r="X95" s="304"/>
      <c r="Y95" s="304"/>
      <c r="Z95" s="304"/>
      <c r="AA95" s="304"/>
    </row>
    <row r="96" spans="2:27" s="317" customFormat="1" ht="24">
      <c r="B96" s="318">
        <v>91</v>
      </c>
      <c r="C96" s="293" t="s">
        <v>1049</v>
      </c>
      <c r="D96" s="293">
        <v>103</v>
      </c>
      <c r="E96" s="552" t="s">
        <v>1065</v>
      </c>
      <c r="F96" s="295" t="s">
        <v>839</v>
      </c>
      <c r="G96" s="295" t="s">
        <v>1066</v>
      </c>
      <c r="H96" s="170">
        <v>4965</v>
      </c>
      <c r="I96" s="170">
        <v>20</v>
      </c>
      <c r="J96" s="268" t="s">
        <v>389</v>
      </c>
      <c r="K96" s="297" t="s">
        <v>701</v>
      </c>
      <c r="L96" s="297" t="s">
        <v>702</v>
      </c>
      <c r="M96" s="296" t="s">
        <v>713</v>
      </c>
      <c r="N96" s="322" t="s">
        <v>841</v>
      </c>
      <c r="O96" s="323" t="s">
        <v>705</v>
      </c>
      <c r="P96" s="323"/>
      <c r="Q96" s="323" t="s">
        <v>706</v>
      </c>
      <c r="R96" s="323" t="s">
        <v>707</v>
      </c>
      <c r="S96" s="330" t="s">
        <v>166</v>
      </c>
      <c r="T96" s="297" t="s">
        <v>696</v>
      </c>
      <c r="U96" s="331"/>
      <c r="V96" s="329"/>
      <c r="W96" s="304"/>
      <c r="X96" s="304"/>
      <c r="Y96" s="304"/>
      <c r="Z96" s="304"/>
      <c r="AA96" s="304"/>
    </row>
    <row r="97" spans="2:27" s="317" customFormat="1" ht="36">
      <c r="B97" s="318">
        <v>92</v>
      </c>
      <c r="C97" s="293" t="s">
        <v>1049</v>
      </c>
      <c r="D97" s="293">
        <v>108</v>
      </c>
      <c r="E97" s="299" t="s">
        <v>1067</v>
      </c>
      <c r="F97" s="295" t="s">
        <v>1068</v>
      </c>
      <c r="G97" s="295" t="s">
        <v>957</v>
      </c>
      <c r="H97" s="170">
        <v>1340</v>
      </c>
      <c r="I97" s="170">
        <v>20</v>
      </c>
      <c r="J97" s="433" t="s">
        <v>389</v>
      </c>
      <c r="K97" s="296" t="s">
        <v>770</v>
      </c>
      <c r="L97" s="296" t="s">
        <v>811</v>
      </c>
      <c r="M97" s="296" t="s">
        <v>763</v>
      </c>
      <c r="N97" s="322" t="s">
        <v>764</v>
      </c>
      <c r="O97" s="323" t="s">
        <v>705</v>
      </c>
      <c r="P97" s="323"/>
      <c r="Q97" s="323" t="s">
        <v>706</v>
      </c>
      <c r="R97" s="323" t="s">
        <v>707</v>
      </c>
      <c r="S97" s="330" t="s">
        <v>1017</v>
      </c>
      <c r="T97" s="296" t="s">
        <v>696</v>
      </c>
      <c r="U97" s="304"/>
      <c r="V97" s="329"/>
      <c r="W97" s="304"/>
      <c r="X97" s="304"/>
      <c r="Y97" s="304"/>
      <c r="Z97" s="304"/>
      <c r="AA97" s="304"/>
    </row>
    <row r="98" spans="2:27" s="317" customFormat="1" ht="36">
      <c r="B98" s="318">
        <v>93</v>
      </c>
      <c r="C98" s="293" t="s">
        <v>1049</v>
      </c>
      <c r="D98" s="293">
        <v>108</v>
      </c>
      <c r="E98" s="552" t="s">
        <v>1069</v>
      </c>
      <c r="F98" s="295" t="s">
        <v>1070</v>
      </c>
      <c r="G98" s="295" t="s">
        <v>1071</v>
      </c>
      <c r="H98" s="170">
        <v>10000</v>
      </c>
      <c r="I98" s="170">
        <v>100</v>
      </c>
      <c r="J98" s="433" t="s">
        <v>389</v>
      </c>
      <c r="K98" s="297" t="s">
        <v>770</v>
      </c>
      <c r="L98" s="297" t="s">
        <v>811</v>
      </c>
      <c r="M98" s="296" t="s">
        <v>763</v>
      </c>
      <c r="N98" s="322" t="s">
        <v>764</v>
      </c>
      <c r="O98" s="323" t="s">
        <v>705</v>
      </c>
      <c r="P98" s="323"/>
      <c r="Q98" s="323" t="s">
        <v>706</v>
      </c>
      <c r="R98" s="323" t="s">
        <v>707</v>
      </c>
      <c r="S98" s="330" t="s">
        <v>1017</v>
      </c>
      <c r="T98" s="297" t="s">
        <v>696</v>
      </c>
      <c r="U98" s="304"/>
      <c r="V98" s="329"/>
      <c r="W98" s="304"/>
      <c r="X98" s="304"/>
      <c r="Y98" s="304"/>
      <c r="Z98" s="304"/>
      <c r="AA98" s="304"/>
    </row>
    <row r="99" spans="2:27" s="317" customFormat="1" ht="36">
      <c r="B99" s="318">
        <v>94</v>
      </c>
      <c r="C99" s="293" t="s">
        <v>1049</v>
      </c>
      <c r="D99" s="293">
        <v>108</v>
      </c>
      <c r="E99" s="552" t="s">
        <v>1072</v>
      </c>
      <c r="F99" s="295" t="s">
        <v>1070</v>
      </c>
      <c r="G99" s="295" t="s">
        <v>1073</v>
      </c>
      <c r="H99" s="170">
        <v>10000</v>
      </c>
      <c r="I99" s="170">
        <v>100</v>
      </c>
      <c r="J99" s="433" t="s">
        <v>389</v>
      </c>
      <c r="K99" s="297" t="s">
        <v>770</v>
      </c>
      <c r="L99" s="297" t="s">
        <v>811</v>
      </c>
      <c r="M99" s="296" t="s">
        <v>763</v>
      </c>
      <c r="N99" s="322" t="s">
        <v>764</v>
      </c>
      <c r="O99" s="323" t="s">
        <v>705</v>
      </c>
      <c r="P99" s="323"/>
      <c r="Q99" s="323" t="s">
        <v>706</v>
      </c>
      <c r="R99" s="323" t="s">
        <v>707</v>
      </c>
      <c r="S99" s="330" t="s">
        <v>1017</v>
      </c>
      <c r="T99" s="297" t="s">
        <v>696</v>
      </c>
      <c r="U99" s="304"/>
      <c r="V99" s="329"/>
      <c r="W99" s="304"/>
      <c r="X99" s="304"/>
      <c r="Y99" s="304"/>
      <c r="Z99" s="304"/>
      <c r="AA99" s="304"/>
    </row>
    <row r="100" spans="2:27" s="317" customFormat="1" ht="48">
      <c r="B100" s="318">
        <v>95</v>
      </c>
      <c r="C100" s="293" t="s">
        <v>1049</v>
      </c>
      <c r="D100" s="293">
        <v>108</v>
      </c>
      <c r="E100" s="552" t="s">
        <v>1074</v>
      </c>
      <c r="F100" s="295" t="s">
        <v>1075</v>
      </c>
      <c r="G100" s="295" t="s">
        <v>1076</v>
      </c>
      <c r="H100" s="170">
        <v>5160</v>
      </c>
      <c r="I100" s="170">
        <v>500</v>
      </c>
      <c r="J100" s="433" t="s">
        <v>389</v>
      </c>
      <c r="K100" s="297" t="s">
        <v>701</v>
      </c>
      <c r="L100" s="297" t="s">
        <v>780</v>
      </c>
      <c r="M100" s="296" t="s">
        <v>763</v>
      </c>
      <c r="N100" s="322" t="s">
        <v>764</v>
      </c>
      <c r="O100" s="323" t="s">
        <v>705</v>
      </c>
      <c r="P100" s="323"/>
      <c r="Q100" s="323" t="s">
        <v>706</v>
      </c>
      <c r="R100" s="323" t="s">
        <v>707</v>
      </c>
      <c r="S100" s="330" t="s">
        <v>1017</v>
      </c>
      <c r="T100" s="297" t="s">
        <v>696</v>
      </c>
      <c r="U100" s="304"/>
      <c r="V100" s="329"/>
      <c r="W100" s="304"/>
      <c r="X100" s="304"/>
      <c r="Y100" s="304"/>
      <c r="Z100" s="304"/>
      <c r="AA100" s="304"/>
    </row>
    <row r="101" spans="2:27" s="317" customFormat="1" ht="33.75">
      <c r="B101" s="318">
        <v>96</v>
      </c>
      <c r="C101" s="293" t="s">
        <v>1049</v>
      </c>
      <c r="D101" s="293"/>
      <c r="E101" s="295" t="s">
        <v>1077</v>
      </c>
      <c r="F101" s="553" t="s">
        <v>940</v>
      </c>
      <c r="G101" s="553" t="s">
        <v>1078</v>
      </c>
      <c r="H101" s="554">
        <v>4000</v>
      </c>
      <c r="I101" s="573">
        <v>200</v>
      </c>
      <c r="J101" s="433" t="s">
        <v>389</v>
      </c>
      <c r="K101" s="574" t="s">
        <v>879</v>
      </c>
      <c r="L101" s="555" t="s">
        <v>780</v>
      </c>
      <c r="M101" s="555" t="s">
        <v>781</v>
      </c>
      <c r="N101" s="556" t="s">
        <v>937</v>
      </c>
      <c r="O101" s="557"/>
      <c r="P101" s="557"/>
      <c r="Q101" s="323" t="s">
        <v>942</v>
      </c>
      <c r="R101" s="323" t="s">
        <v>707</v>
      </c>
      <c r="S101" s="330" t="s">
        <v>166</v>
      </c>
      <c r="T101" s="555" t="s">
        <v>683</v>
      </c>
      <c r="U101" s="304"/>
      <c r="V101" s="329"/>
      <c r="W101" s="304"/>
      <c r="X101" s="304"/>
      <c r="Y101" s="304"/>
      <c r="Z101" s="304"/>
      <c r="AA101" s="304"/>
    </row>
    <row r="102" spans="2:27" s="317" customFormat="1" ht="48">
      <c r="B102" s="318">
        <v>97</v>
      </c>
      <c r="C102" s="293" t="s">
        <v>1049</v>
      </c>
      <c r="D102" s="292"/>
      <c r="E102" s="319" t="s">
        <v>1079</v>
      </c>
      <c r="F102" s="578" t="s">
        <v>1080</v>
      </c>
      <c r="G102" s="320" t="s">
        <v>1081</v>
      </c>
      <c r="H102" s="170">
        <v>2000</v>
      </c>
      <c r="I102" s="170">
        <v>1000</v>
      </c>
      <c r="J102" s="323" t="s">
        <v>985</v>
      </c>
      <c r="K102" s="297" t="s">
        <v>964</v>
      </c>
      <c r="L102" s="297" t="s">
        <v>831</v>
      </c>
      <c r="M102" s="296" t="s">
        <v>866</v>
      </c>
      <c r="N102" s="322" t="s">
        <v>867</v>
      </c>
      <c r="O102" s="323" t="s">
        <v>868</v>
      </c>
      <c r="P102" s="323"/>
      <c r="Q102" s="323" t="s">
        <v>869</v>
      </c>
      <c r="R102" s="323" t="s">
        <v>836</v>
      </c>
      <c r="S102" s="330" t="s">
        <v>166</v>
      </c>
      <c r="T102" s="297" t="s">
        <v>696</v>
      </c>
      <c r="U102" s="304"/>
      <c r="V102" s="329"/>
      <c r="W102" s="304"/>
      <c r="X102" s="304"/>
      <c r="Y102" s="304"/>
      <c r="Z102" s="304"/>
      <c r="AA102" s="304"/>
    </row>
    <row r="103" spans="2:27" s="317" customFormat="1" ht="36">
      <c r="B103" s="318">
        <v>10</v>
      </c>
      <c r="C103" s="343" t="s">
        <v>1082</v>
      </c>
      <c r="D103" s="298"/>
      <c r="E103" s="593" t="s">
        <v>1083</v>
      </c>
      <c r="F103" s="594" t="s">
        <v>1084</v>
      </c>
      <c r="G103" s="594" t="s">
        <v>1085</v>
      </c>
      <c r="H103" s="568">
        <v>47400</v>
      </c>
      <c r="I103" s="568">
        <v>5075</v>
      </c>
      <c r="J103" s="330" t="s">
        <v>963</v>
      </c>
      <c r="K103" s="345" t="s">
        <v>864</v>
      </c>
      <c r="L103" s="345" t="s">
        <v>865</v>
      </c>
      <c r="M103" s="345" t="s">
        <v>1086</v>
      </c>
      <c r="N103" s="571" t="s">
        <v>12</v>
      </c>
      <c r="O103" s="323" t="s">
        <v>1087</v>
      </c>
      <c r="P103" s="323"/>
      <c r="Q103" s="323" t="s">
        <v>887</v>
      </c>
      <c r="R103" s="323" t="s">
        <v>836</v>
      </c>
      <c r="S103" s="268" t="s">
        <v>1088</v>
      </c>
      <c r="T103" s="345" t="s">
        <v>723</v>
      </c>
      <c r="U103" s="349"/>
      <c r="V103" s="334"/>
      <c r="W103" s="326"/>
      <c r="X103" s="304"/>
      <c r="Y103" s="304"/>
      <c r="Z103" s="304"/>
      <c r="AA103" s="304"/>
    </row>
    <row r="104" spans="2:27" s="317" customFormat="1" ht="36">
      <c r="B104" s="318">
        <v>98</v>
      </c>
      <c r="C104" s="293" t="s">
        <v>1089</v>
      </c>
      <c r="D104" s="293">
        <v>3</v>
      </c>
      <c r="E104" s="295" t="s">
        <v>76</v>
      </c>
      <c r="F104" s="295" t="s">
        <v>1090</v>
      </c>
      <c r="G104" s="295" t="s">
        <v>1091</v>
      </c>
      <c r="H104" s="170">
        <v>425800</v>
      </c>
      <c r="I104" s="170">
        <v>1000</v>
      </c>
      <c r="J104" s="330" t="s">
        <v>718</v>
      </c>
      <c r="K104" s="296" t="s">
        <v>689</v>
      </c>
      <c r="L104" s="296" t="s">
        <v>690</v>
      </c>
      <c r="M104" s="296" t="s">
        <v>719</v>
      </c>
      <c r="N104" s="322" t="s">
        <v>9</v>
      </c>
      <c r="O104" s="323" t="s">
        <v>693</v>
      </c>
      <c r="P104" s="323"/>
      <c r="Q104" s="323" t="s">
        <v>720</v>
      </c>
      <c r="R104" s="323" t="s">
        <v>721</v>
      </c>
      <c r="S104" s="330" t="s">
        <v>168</v>
      </c>
      <c r="T104" s="296" t="s">
        <v>696</v>
      </c>
      <c r="U104" s="304"/>
      <c r="V104" s="329"/>
      <c r="W104" s="304"/>
      <c r="X104" s="304"/>
      <c r="Y104" s="304"/>
      <c r="Z104" s="304"/>
      <c r="AA104" s="304"/>
    </row>
    <row r="105" spans="2:27" s="331" customFormat="1" ht="36">
      <c r="B105" s="318">
        <v>99</v>
      </c>
      <c r="C105" s="293" t="s">
        <v>1082</v>
      </c>
      <c r="D105" s="293">
        <v>3</v>
      </c>
      <c r="E105" s="295" t="s">
        <v>1092</v>
      </c>
      <c r="F105" s="295" t="s">
        <v>1093</v>
      </c>
      <c r="G105" s="295" t="s">
        <v>1094</v>
      </c>
      <c r="H105" s="170">
        <v>340900</v>
      </c>
      <c r="I105" s="170">
        <v>1000</v>
      </c>
      <c r="J105" s="330" t="s">
        <v>718</v>
      </c>
      <c r="K105" s="296" t="s">
        <v>689</v>
      </c>
      <c r="L105" s="296" t="s">
        <v>690</v>
      </c>
      <c r="M105" s="296" t="s">
        <v>719</v>
      </c>
      <c r="N105" s="322" t="s">
        <v>9</v>
      </c>
      <c r="O105" s="323" t="s">
        <v>693</v>
      </c>
      <c r="P105" s="323" t="s">
        <v>1095</v>
      </c>
      <c r="Q105" s="323" t="s">
        <v>720</v>
      </c>
      <c r="R105" s="331" t="s">
        <v>721</v>
      </c>
      <c r="S105" s="330" t="s">
        <v>168</v>
      </c>
      <c r="T105" s="296" t="s">
        <v>696</v>
      </c>
      <c r="U105" s="579"/>
      <c r="V105" s="329"/>
      <c r="W105" s="304"/>
      <c r="X105" s="304"/>
    </row>
    <row r="106" spans="2:27" s="331" customFormat="1" ht="36">
      <c r="B106" s="318">
        <v>100</v>
      </c>
      <c r="C106" s="293" t="s">
        <v>1082</v>
      </c>
      <c r="D106" s="293">
        <v>3</v>
      </c>
      <c r="E106" s="295" t="s">
        <v>1096</v>
      </c>
      <c r="F106" s="295" t="s">
        <v>1097</v>
      </c>
      <c r="G106" s="295" t="s">
        <v>1094</v>
      </c>
      <c r="H106" s="170">
        <v>271200</v>
      </c>
      <c r="I106" s="170">
        <v>1000</v>
      </c>
      <c r="J106" s="330" t="s">
        <v>895</v>
      </c>
      <c r="K106" s="296" t="s">
        <v>701</v>
      </c>
      <c r="L106" s="296" t="s">
        <v>780</v>
      </c>
      <c r="M106" s="296" t="s">
        <v>781</v>
      </c>
      <c r="N106" s="322" t="s">
        <v>9</v>
      </c>
      <c r="O106" s="323" t="s">
        <v>705</v>
      </c>
      <c r="P106" s="323" t="s">
        <v>1098</v>
      </c>
      <c r="Q106" s="323" t="s">
        <v>774</v>
      </c>
      <c r="R106" s="331" t="s">
        <v>1099</v>
      </c>
      <c r="S106" s="330" t="s">
        <v>168</v>
      </c>
      <c r="T106" s="296" t="s">
        <v>696</v>
      </c>
      <c r="U106" s="579"/>
      <c r="V106" s="329"/>
      <c r="W106" s="304"/>
      <c r="X106" s="304"/>
    </row>
    <row r="107" spans="2:27" s="304" customFormat="1" ht="36">
      <c r="B107" s="318">
        <v>101</v>
      </c>
      <c r="C107" s="293" t="s">
        <v>77</v>
      </c>
      <c r="D107" s="293">
        <v>3</v>
      </c>
      <c r="E107" s="295" t="s">
        <v>1100</v>
      </c>
      <c r="F107" s="295" t="s">
        <v>1101</v>
      </c>
      <c r="G107" s="295" t="s">
        <v>1102</v>
      </c>
      <c r="H107" s="170">
        <v>273800</v>
      </c>
      <c r="I107" s="170">
        <v>1000</v>
      </c>
      <c r="J107" s="580" t="s">
        <v>1103</v>
      </c>
      <c r="K107" s="296" t="s">
        <v>1104</v>
      </c>
      <c r="L107" s="296" t="s">
        <v>1105</v>
      </c>
      <c r="M107" s="296" t="s">
        <v>1106</v>
      </c>
      <c r="N107" s="322" t="s">
        <v>9</v>
      </c>
      <c r="O107" s="323" t="s">
        <v>1107</v>
      </c>
      <c r="P107" s="323" t="s">
        <v>1108</v>
      </c>
      <c r="Q107" s="581" t="s">
        <v>1109</v>
      </c>
      <c r="R107" s="331" t="s">
        <v>1110</v>
      </c>
      <c r="S107" s="580" t="s">
        <v>168</v>
      </c>
      <c r="T107" s="296" t="s">
        <v>696</v>
      </c>
      <c r="U107" s="582"/>
      <c r="V107" s="329"/>
    </row>
    <row r="108" spans="2:27" s="331" customFormat="1" ht="36">
      <c r="B108" s="318">
        <v>102</v>
      </c>
      <c r="C108" s="293" t="s">
        <v>77</v>
      </c>
      <c r="D108" s="293">
        <v>3</v>
      </c>
      <c r="E108" s="295" t="s">
        <v>1111</v>
      </c>
      <c r="F108" s="295" t="s">
        <v>1112</v>
      </c>
      <c r="G108" s="295" t="s">
        <v>1113</v>
      </c>
      <c r="H108" s="170">
        <v>311900</v>
      </c>
      <c r="I108" s="170">
        <v>1000</v>
      </c>
      <c r="J108" s="293" t="s">
        <v>963</v>
      </c>
      <c r="K108" s="296" t="s">
        <v>964</v>
      </c>
      <c r="L108" s="296" t="s">
        <v>831</v>
      </c>
      <c r="M108" s="296" t="s">
        <v>832</v>
      </c>
      <c r="N108" s="322" t="s">
        <v>9</v>
      </c>
      <c r="O108" s="323" t="s">
        <v>868</v>
      </c>
      <c r="P108" s="323" t="s">
        <v>1114</v>
      </c>
      <c r="Q108" s="318" t="s">
        <v>887</v>
      </c>
      <c r="R108" s="296" t="s">
        <v>1115</v>
      </c>
      <c r="S108" s="293" t="s">
        <v>168</v>
      </c>
      <c r="T108" s="296" t="s">
        <v>696</v>
      </c>
      <c r="U108" s="299"/>
      <c r="V108" s="329"/>
      <c r="W108" s="304"/>
      <c r="X108" s="304"/>
    </row>
    <row r="109" spans="2:27" s="317" customFormat="1" ht="36">
      <c r="B109" s="318">
        <v>103</v>
      </c>
      <c r="C109" s="293" t="s">
        <v>77</v>
      </c>
      <c r="D109" s="293">
        <v>3</v>
      </c>
      <c r="E109" s="295" t="s">
        <v>1116</v>
      </c>
      <c r="F109" s="295" t="s">
        <v>1117</v>
      </c>
      <c r="G109" s="295" t="s">
        <v>1118</v>
      </c>
      <c r="H109" s="170">
        <v>247000</v>
      </c>
      <c r="I109" s="170">
        <v>1000</v>
      </c>
      <c r="J109" s="293" t="s">
        <v>1103</v>
      </c>
      <c r="K109" s="296" t="s">
        <v>1104</v>
      </c>
      <c r="L109" s="296" t="s">
        <v>1105</v>
      </c>
      <c r="M109" s="296" t="s">
        <v>1106</v>
      </c>
      <c r="N109" s="322" t="s">
        <v>9</v>
      </c>
      <c r="O109" s="323" t="s">
        <v>1107</v>
      </c>
      <c r="P109" s="323" t="s">
        <v>1108</v>
      </c>
      <c r="Q109" s="318" t="s">
        <v>1109</v>
      </c>
      <c r="R109" s="296" t="s">
        <v>1110</v>
      </c>
      <c r="S109" s="293" t="s">
        <v>168</v>
      </c>
      <c r="T109" s="296" t="s">
        <v>696</v>
      </c>
      <c r="U109" s="299"/>
      <c r="V109" s="329"/>
      <c r="W109" s="304"/>
      <c r="X109" s="304"/>
      <c r="Y109" s="304"/>
      <c r="Z109" s="304"/>
      <c r="AA109" s="304"/>
    </row>
    <row r="110" spans="2:27" s="317" customFormat="1" ht="36">
      <c r="B110" s="318">
        <v>104</v>
      </c>
      <c r="C110" s="331" t="s">
        <v>88</v>
      </c>
      <c r="D110" s="293">
        <v>6</v>
      </c>
      <c r="E110" s="295" t="s">
        <v>546</v>
      </c>
      <c r="F110" s="295" t="s">
        <v>547</v>
      </c>
      <c r="G110" s="295" t="s">
        <v>548</v>
      </c>
      <c r="H110" s="583">
        <v>287611</v>
      </c>
      <c r="I110" s="583">
        <v>0</v>
      </c>
      <c r="J110" s="293" t="s">
        <v>387</v>
      </c>
      <c r="K110" s="296" t="s">
        <v>34</v>
      </c>
      <c r="L110" s="296" t="s">
        <v>35</v>
      </c>
      <c r="M110" s="296" t="s">
        <v>61</v>
      </c>
      <c r="N110" s="322" t="s">
        <v>10</v>
      </c>
      <c r="O110" s="323" t="s">
        <v>22</v>
      </c>
      <c r="P110" s="323"/>
      <c r="Q110" s="318" t="s">
        <v>153</v>
      </c>
      <c r="R110" s="296" t="s">
        <v>156</v>
      </c>
      <c r="S110" s="293" t="s">
        <v>168</v>
      </c>
      <c r="T110" s="296" t="s">
        <v>21</v>
      </c>
      <c r="U110" s="299"/>
      <c r="V110" s="335"/>
      <c r="X110" s="304"/>
      <c r="Y110" s="304"/>
      <c r="Z110" s="304"/>
      <c r="AA110" s="304"/>
    </row>
    <row r="111" spans="2:27" s="317" customFormat="1" ht="36">
      <c r="B111" s="296">
        <v>105</v>
      </c>
      <c r="C111" s="296" t="s">
        <v>88</v>
      </c>
      <c r="D111" s="293">
        <v>6</v>
      </c>
      <c r="E111" s="295" t="s">
        <v>549</v>
      </c>
      <c r="F111" s="295" t="s">
        <v>550</v>
      </c>
      <c r="G111" s="295" t="s">
        <v>551</v>
      </c>
      <c r="H111" s="583">
        <v>287158</v>
      </c>
      <c r="I111" s="583">
        <v>0</v>
      </c>
      <c r="J111" s="293" t="s">
        <v>387</v>
      </c>
      <c r="K111" s="296" t="s">
        <v>34</v>
      </c>
      <c r="L111" s="296" t="s">
        <v>35</v>
      </c>
      <c r="M111" s="296" t="s">
        <v>61</v>
      </c>
      <c r="N111" s="296" t="s">
        <v>10</v>
      </c>
      <c r="O111" s="296" t="s">
        <v>22</v>
      </c>
      <c r="P111" s="296"/>
      <c r="Q111" s="296" t="s">
        <v>153</v>
      </c>
      <c r="R111" s="296" t="s">
        <v>156</v>
      </c>
      <c r="S111" s="293" t="s">
        <v>168</v>
      </c>
      <c r="T111" s="296" t="s">
        <v>21</v>
      </c>
      <c r="U111" s="299"/>
      <c r="V111" s="340"/>
      <c r="X111" s="304"/>
      <c r="Y111" s="304"/>
      <c r="Z111" s="304"/>
      <c r="AA111" s="304"/>
    </row>
    <row r="112" spans="2:27" s="317" customFormat="1" ht="36">
      <c r="B112" s="296">
        <v>106</v>
      </c>
      <c r="C112" s="296" t="s">
        <v>88</v>
      </c>
      <c r="D112" s="293">
        <v>6</v>
      </c>
      <c r="E112" s="295" t="s">
        <v>552</v>
      </c>
      <c r="F112" s="295" t="s">
        <v>553</v>
      </c>
      <c r="G112" s="295" t="s">
        <v>554</v>
      </c>
      <c r="H112" s="583">
        <v>232158</v>
      </c>
      <c r="I112" s="583">
        <v>0</v>
      </c>
      <c r="J112" s="293" t="s">
        <v>387</v>
      </c>
      <c r="K112" s="296" t="s">
        <v>34</v>
      </c>
      <c r="L112" s="296" t="s">
        <v>35</v>
      </c>
      <c r="M112" s="296" t="s">
        <v>61</v>
      </c>
      <c r="N112" s="296" t="s">
        <v>10</v>
      </c>
      <c r="O112" s="296" t="s">
        <v>22</v>
      </c>
      <c r="P112" s="296"/>
      <c r="Q112" s="296" t="s">
        <v>153</v>
      </c>
      <c r="R112" s="296" t="s">
        <v>156</v>
      </c>
      <c r="S112" s="293" t="s">
        <v>168</v>
      </c>
      <c r="T112" s="296" t="s">
        <v>21</v>
      </c>
      <c r="U112" s="299"/>
      <c r="V112" s="340"/>
      <c r="X112" s="331"/>
      <c r="Y112" s="304"/>
      <c r="Z112" s="304"/>
      <c r="AA112" s="304"/>
    </row>
    <row r="113" spans="2:27" s="317" customFormat="1" ht="36">
      <c r="B113" s="296">
        <v>107</v>
      </c>
      <c r="C113" s="296" t="s">
        <v>88</v>
      </c>
      <c r="D113" s="293">
        <v>6</v>
      </c>
      <c r="E113" s="295" t="s">
        <v>555</v>
      </c>
      <c r="F113" s="295" t="s">
        <v>556</v>
      </c>
      <c r="G113" s="295" t="s">
        <v>557</v>
      </c>
      <c r="H113" s="583">
        <v>208003</v>
      </c>
      <c r="I113" s="583">
        <v>0</v>
      </c>
      <c r="J113" s="293" t="s">
        <v>387</v>
      </c>
      <c r="K113" s="296" t="s">
        <v>34</v>
      </c>
      <c r="L113" s="296" t="s">
        <v>35</v>
      </c>
      <c r="M113" s="296" t="s">
        <v>61</v>
      </c>
      <c r="N113" s="296" t="s">
        <v>10</v>
      </c>
      <c r="O113" s="296" t="s">
        <v>22</v>
      </c>
      <c r="P113" s="296"/>
      <c r="Q113" s="296" t="s">
        <v>153</v>
      </c>
      <c r="R113" s="296" t="s">
        <v>156</v>
      </c>
      <c r="S113" s="293" t="s">
        <v>168</v>
      </c>
      <c r="T113" s="296" t="s">
        <v>21</v>
      </c>
      <c r="U113" s="299"/>
      <c r="V113" s="340"/>
      <c r="X113" s="331"/>
      <c r="Y113" s="304"/>
      <c r="Z113" s="304"/>
      <c r="AA113" s="304"/>
    </row>
    <row r="114" spans="2:27" s="317" customFormat="1" ht="36">
      <c r="B114" s="296">
        <v>108</v>
      </c>
      <c r="C114" s="296" t="s">
        <v>88</v>
      </c>
      <c r="D114" s="293">
        <v>6</v>
      </c>
      <c r="E114" s="295" t="s">
        <v>558</v>
      </c>
      <c r="F114" s="295" t="s">
        <v>559</v>
      </c>
      <c r="G114" s="295" t="s">
        <v>560</v>
      </c>
      <c r="H114" s="583">
        <v>196655</v>
      </c>
      <c r="I114" s="583">
        <v>0</v>
      </c>
      <c r="J114" s="293" t="s">
        <v>387</v>
      </c>
      <c r="K114" s="296" t="s">
        <v>34</v>
      </c>
      <c r="L114" s="296" t="s">
        <v>35</v>
      </c>
      <c r="M114" s="296" t="s">
        <v>61</v>
      </c>
      <c r="N114" s="296" t="s">
        <v>10</v>
      </c>
      <c r="O114" s="296" t="s">
        <v>22</v>
      </c>
      <c r="P114" s="296"/>
      <c r="Q114" s="296" t="s">
        <v>153</v>
      </c>
      <c r="R114" s="296" t="s">
        <v>156</v>
      </c>
      <c r="S114" s="293" t="s">
        <v>168</v>
      </c>
      <c r="T114" s="296" t="s">
        <v>21</v>
      </c>
      <c r="U114" s="299"/>
      <c r="V114" s="340"/>
      <c r="X114" s="331"/>
      <c r="Y114" s="304"/>
      <c r="Z114" s="304"/>
      <c r="AA114" s="304"/>
    </row>
    <row r="115" spans="2:27" s="317" customFormat="1" ht="36">
      <c r="B115" s="296">
        <v>109</v>
      </c>
      <c r="C115" s="296" t="s">
        <v>88</v>
      </c>
      <c r="D115" s="293">
        <v>6</v>
      </c>
      <c r="E115" s="295" t="s">
        <v>561</v>
      </c>
      <c r="F115" s="295" t="s">
        <v>562</v>
      </c>
      <c r="G115" s="295" t="s">
        <v>563</v>
      </c>
      <c r="H115" s="583">
        <v>214502</v>
      </c>
      <c r="I115" s="583">
        <v>0</v>
      </c>
      <c r="J115" s="293" t="s">
        <v>387</v>
      </c>
      <c r="K115" s="296" t="s">
        <v>34</v>
      </c>
      <c r="L115" s="296" t="s">
        <v>35</v>
      </c>
      <c r="M115" s="296" t="s">
        <v>61</v>
      </c>
      <c r="N115" s="296" t="s">
        <v>10</v>
      </c>
      <c r="O115" s="296" t="s">
        <v>22</v>
      </c>
      <c r="P115" s="296"/>
      <c r="Q115" s="296" t="s">
        <v>153</v>
      </c>
      <c r="R115" s="296" t="s">
        <v>156</v>
      </c>
      <c r="S115" s="293" t="s">
        <v>168</v>
      </c>
      <c r="T115" s="296" t="s">
        <v>21</v>
      </c>
      <c r="U115" s="299"/>
      <c r="V115" s="340"/>
      <c r="X115" s="304"/>
      <c r="Y115" s="304"/>
      <c r="Z115" s="304"/>
      <c r="AA115" s="304"/>
    </row>
    <row r="116" spans="2:27" s="317" customFormat="1" ht="36">
      <c r="B116" s="296">
        <v>110</v>
      </c>
      <c r="C116" s="296" t="s">
        <v>88</v>
      </c>
      <c r="D116" s="293">
        <v>6</v>
      </c>
      <c r="E116" s="295" t="s">
        <v>564</v>
      </c>
      <c r="F116" s="295" t="s">
        <v>565</v>
      </c>
      <c r="G116" s="295" t="s">
        <v>566</v>
      </c>
      <c r="H116" s="583">
        <v>172053</v>
      </c>
      <c r="I116" s="583">
        <v>0</v>
      </c>
      <c r="J116" s="293" t="s">
        <v>387</v>
      </c>
      <c r="K116" s="296" t="s">
        <v>34</v>
      </c>
      <c r="L116" s="296" t="s">
        <v>35</v>
      </c>
      <c r="M116" s="296" t="s">
        <v>61</v>
      </c>
      <c r="N116" s="296" t="s">
        <v>10</v>
      </c>
      <c r="O116" s="296" t="s">
        <v>22</v>
      </c>
      <c r="P116" s="296"/>
      <c r="Q116" s="296" t="s">
        <v>153</v>
      </c>
      <c r="R116" s="296" t="s">
        <v>156</v>
      </c>
      <c r="S116" s="293" t="s">
        <v>168</v>
      </c>
      <c r="T116" s="296" t="s">
        <v>21</v>
      </c>
      <c r="U116" s="299"/>
      <c r="V116" s="340"/>
      <c r="X116" s="304"/>
      <c r="Y116" s="304"/>
      <c r="Z116" s="304"/>
      <c r="AA116" s="304"/>
    </row>
    <row r="117" spans="2:27" s="317" customFormat="1" ht="36">
      <c r="B117" s="296">
        <v>111</v>
      </c>
      <c r="C117" s="296" t="s">
        <v>88</v>
      </c>
      <c r="D117" s="293">
        <v>6</v>
      </c>
      <c r="E117" s="295" t="s">
        <v>567</v>
      </c>
      <c r="F117" s="295" t="s">
        <v>568</v>
      </c>
      <c r="G117" s="295" t="s">
        <v>569</v>
      </c>
      <c r="H117" s="583">
        <v>310601</v>
      </c>
      <c r="I117" s="583">
        <v>0</v>
      </c>
      <c r="J117" s="293" t="s">
        <v>387</v>
      </c>
      <c r="K117" s="296" t="s">
        <v>34</v>
      </c>
      <c r="L117" s="296" t="s">
        <v>35</v>
      </c>
      <c r="M117" s="296" t="s">
        <v>61</v>
      </c>
      <c r="N117" s="296" t="s">
        <v>10</v>
      </c>
      <c r="O117" s="296" t="s">
        <v>22</v>
      </c>
      <c r="P117" s="296"/>
      <c r="Q117" s="296" t="s">
        <v>153</v>
      </c>
      <c r="R117" s="296" t="s">
        <v>156</v>
      </c>
      <c r="S117" s="293" t="s">
        <v>168</v>
      </c>
      <c r="T117" s="296" t="s">
        <v>21</v>
      </c>
      <c r="U117" s="299"/>
      <c r="V117" s="340"/>
      <c r="X117" s="304"/>
      <c r="Y117" s="304"/>
      <c r="Z117" s="304"/>
      <c r="AA117" s="304"/>
    </row>
    <row r="118" spans="2:27" s="317" customFormat="1" ht="36">
      <c r="B118" s="296">
        <v>112</v>
      </c>
      <c r="C118" s="343" t="s">
        <v>1119</v>
      </c>
      <c r="D118" s="293">
        <v>109</v>
      </c>
      <c r="E118" s="299" t="s">
        <v>1120</v>
      </c>
      <c r="F118" s="295" t="s">
        <v>1121</v>
      </c>
      <c r="G118" s="295" t="s">
        <v>1122</v>
      </c>
      <c r="H118" s="170">
        <v>3248</v>
      </c>
      <c r="I118" s="170">
        <v>10</v>
      </c>
      <c r="J118" s="292" t="s">
        <v>389</v>
      </c>
      <c r="K118" s="296" t="s">
        <v>1123</v>
      </c>
      <c r="L118" s="296" t="s">
        <v>1124</v>
      </c>
      <c r="M118" s="296" t="s">
        <v>1125</v>
      </c>
      <c r="N118" s="296" t="s">
        <v>1126</v>
      </c>
      <c r="O118" s="296" t="s">
        <v>1107</v>
      </c>
      <c r="P118" s="296"/>
      <c r="Q118" s="296" t="s">
        <v>1127</v>
      </c>
      <c r="R118" s="296" t="s">
        <v>1128</v>
      </c>
      <c r="S118" s="293" t="s">
        <v>168</v>
      </c>
      <c r="T118" s="296" t="s">
        <v>696</v>
      </c>
      <c r="U118" s="299"/>
      <c r="V118" s="327"/>
      <c r="W118" s="299"/>
      <c r="X118" s="304"/>
      <c r="Y118" s="304"/>
      <c r="Z118" s="304"/>
      <c r="AA118" s="304"/>
    </row>
    <row r="119" spans="2:27" s="317" customFormat="1" ht="36">
      <c r="B119" s="318">
        <v>113</v>
      </c>
      <c r="C119" s="343" t="s">
        <v>1082</v>
      </c>
      <c r="D119" s="293">
        <v>109</v>
      </c>
      <c r="E119" s="299" t="s">
        <v>1129</v>
      </c>
      <c r="F119" s="295" t="s">
        <v>1130</v>
      </c>
      <c r="G119" s="295" t="s">
        <v>952</v>
      </c>
      <c r="H119" s="170">
        <v>3164</v>
      </c>
      <c r="I119" s="170">
        <v>10</v>
      </c>
      <c r="J119" s="292" t="s">
        <v>389</v>
      </c>
      <c r="K119" s="296" t="s">
        <v>864</v>
      </c>
      <c r="L119" s="296" t="s">
        <v>865</v>
      </c>
      <c r="M119" s="296" t="s">
        <v>1032</v>
      </c>
      <c r="N119" s="322" t="s">
        <v>1033</v>
      </c>
      <c r="O119" s="323" t="s">
        <v>868</v>
      </c>
      <c r="P119" s="323"/>
      <c r="Q119" s="318" t="s">
        <v>869</v>
      </c>
      <c r="R119" s="296" t="s">
        <v>836</v>
      </c>
      <c r="S119" s="293" t="s">
        <v>168</v>
      </c>
      <c r="T119" s="296" t="s">
        <v>696</v>
      </c>
      <c r="U119" s="299"/>
      <c r="V119" s="329"/>
      <c r="W119" s="304"/>
      <c r="X119" s="304"/>
      <c r="Y119" s="304"/>
      <c r="Z119" s="304"/>
      <c r="AA119" s="304"/>
    </row>
    <row r="120" spans="2:27" s="317" customFormat="1" ht="36">
      <c r="B120" s="318">
        <v>114</v>
      </c>
      <c r="C120" s="293" t="s">
        <v>1082</v>
      </c>
      <c r="D120" s="293">
        <v>109</v>
      </c>
      <c r="E120" s="552" t="s">
        <v>1131</v>
      </c>
      <c r="F120" s="295" t="s">
        <v>1132</v>
      </c>
      <c r="G120" s="295" t="s">
        <v>1133</v>
      </c>
      <c r="H120" s="170">
        <v>9010</v>
      </c>
      <c r="I120" s="170">
        <v>10</v>
      </c>
      <c r="J120" s="292" t="s">
        <v>389</v>
      </c>
      <c r="K120" s="297" t="s">
        <v>864</v>
      </c>
      <c r="L120" s="297" t="s">
        <v>865</v>
      </c>
      <c r="M120" s="296" t="s">
        <v>1032</v>
      </c>
      <c r="N120" s="322" t="s">
        <v>1033</v>
      </c>
      <c r="O120" s="323" t="s">
        <v>868</v>
      </c>
      <c r="P120" s="273"/>
      <c r="Q120" s="318" t="s">
        <v>869</v>
      </c>
      <c r="R120" s="296" t="s">
        <v>836</v>
      </c>
      <c r="S120" s="293" t="s">
        <v>1088</v>
      </c>
      <c r="T120" s="297" t="s">
        <v>966</v>
      </c>
      <c r="U120" s="299"/>
      <c r="V120" s="329"/>
      <c r="W120" s="304"/>
      <c r="X120" s="304"/>
      <c r="Y120" s="304"/>
      <c r="Z120" s="304"/>
      <c r="AA120" s="304"/>
    </row>
    <row r="121" spans="2:27" s="317" customFormat="1" ht="24">
      <c r="B121" s="318">
        <v>115</v>
      </c>
      <c r="C121" s="343" t="s">
        <v>1134</v>
      </c>
      <c r="D121" s="293">
        <v>109</v>
      </c>
      <c r="E121" s="552" t="s">
        <v>1135</v>
      </c>
      <c r="F121" s="295" t="s">
        <v>1136</v>
      </c>
      <c r="G121" s="295" t="s">
        <v>1137</v>
      </c>
      <c r="H121" s="170">
        <v>1350</v>
      </c>
      <c r="I121" s="170">
        <v>50</v>
      </c>
      <c r="J121" s="292" t="s">
        <v>389</v>
      </c>
      <c r="K121" s="296" t="s">
        <v>864</v>
      </c>
      <c r="L121" s="296" t="s">
        <v>865</v>
      </c>
      <c r="M121" s="296" t="s">
        <v>1032</v>
      </c>
      <c r="N121" s="322" t="s">
        <v>1033</v>
      </c>
      <c r="O121" s="323" t="s">
        <v>868</v>
      </c>
      <c r="P121" s="323"/>
      <c r="Q121" s="318" t="s">
        <v>869</v>
      </c>
      <c r="R121" s="296" t="s">
        <v>836</v>
      </c>
      <c r="S121" s="293" t="s">
        <v>168</v>
      </c>
      <c r="T121" s="296" t="s">
        <v>696</v>
      </c>
      <c r="U121" s="299"/>
      <c r="V121" s="334"/>
      <c r="W121" s="304"/>
      <c r="X121" s="304"/>
      <c r="Y121" s="304"/>
      <c r="Z121" s="304"/>
      <c r="AA121" s="304"/>
    </row>
    <row r="122" spans="2:27" s="317" customFormat="1" ht="24">
      <c r="B122" s="318">
        <v>116</v>
      </c>
      <c r="C122" s="343" t="s">
        <v>1082</v>
      </c>
      <c r="D122" s="293">
        <v>109</v>
      </c>
      <c r="E122" s="552" t="s">
        <v>1138</v>
      </c>
      <c r="F122" s="295" t="s">
        <v>1139</v>
      </c>
      <c r="G122" s="295" t="s">
        <v>1140</v>
      </c>
      <c r="H122" s="170">
        <v>1900</v>
      </c>
      <c r="I122" s="170">
        <v>50</v>
      </c>
      <c r="J122" s="292" t="s">
        <v>389</v>
      </c>
      <c r="K122" s="296" t="s">
        <v>737</v>
      </c>
      <c r="L122" s="296" t="s">
        <v>738</v>
      </c>
      <c r="M122" s="296" t="s">
        <v>757</v>
      </c>
      <c r="N122" s="322" t="s">
        <v>758</v>
      </c>
      <c r="O122" s="323" t="s">
        <v>693</v>
      </c>
      <c r="P122" s="273"/>
      <c r="Q122" s="318" t="s">
        <v>694</v>
      </c>
      <c r="R122" s="296" t="s">
        <v>739</v>
      </c>
      <c r="S122" s="293" t="s">
        <v>1141</v>
      </c>
      <c r="T122" s="296" t="s">
        <v>723</v>
      </c>
      <c r="U122" s="299"/>
      <c r="V122" s="329"/>
      <c r="W122" s="304"/>
      <c r="X122" s="304"/>
      <c r="Y122" s="304"/>
      <c r="Z122" s="304"/>
      <c r="AA122" s="304"/>
    </row>
    <row r="123" spans="2:27" s="317" customFormat="1" ht="36">
      <c r="B123" s="318">
        <v>117</v>
      </c>
      <c r="C123" s="343" t="s">
        <v>1089</v>
      </c>
      <c r="D123" s="293">
        <v>109</v>
      </c>
      <c r="E123" s="552" t="s">
        <v>1142</v>
      </c>
      <c r="F123" s="295" t="s">
        <v>1143</v>
      </c>
      <c r="G123" s="295" t="s">
        <v>1144</v>
      </c>
      <c r="H123" s="170">
        <v>3510</v>
      </c>
      <c r="I123" s="170">
        <v>10</v>
      </c>
      <c r="J123" s="292" t="s">
        <v>389</v>
      </c>
      <c r="K123" s="296" t="s">
        <v>737</v>
      </c>
      <c r="L123" s="296" t="s">
        <v>738</v>
      </c>
      <c r="M123" s="296" t="s">
        <v>757</v>
      </c>
      <c r="N123" s="322" t="s">
        <v>758</v>
      </c>
      <c r="O123" s="323" t="s">
        <v>693</v>
      </c>
      <c r="P123" s="273"/>
      <c r="Q123" s="318" t="s">
        <v>694</v>
      </c>
      <c r="R123" s="296" t="s">
        <v>739</v>
      </c>
      <c r="S123" s="584" t="s">
        <v>1141</v>
      </c>
      <c r="T123" s="296" t="s">
        <v>723</v>
      </c>
      <c r="U123" s="299"/>
      <c r="V123" s="329"/>
      <c r="W123" s="304"/>
      <c r="X123" s="304"/>
      <c r="Y123" s="304"/>
      <c r="Z123" s="304"/>
      <c r="AA123" s="304"/>
    </row>
    <row r="124" spans="2:27" s="317" customFormat="1" ht="24">
      <c r="B124" s="318">
        <v>118</v>
      </c>
      <c r="C124" s="343" t="s">
        <v>1089</v>
      </c>
      <c r="D124" s="293">
        <v>109</v>
      </c>
      <c r="E124" s="552" t="s">
        <v>1145</v>
      </c>
      <c r="F124" s="295" t="s">
        <v>1146</v>
      </c>
      <c r="G124" s="295" t="s">
        <v>1147</v>
      </c>
      <c r="H124" s="170">
        <v>1570</v>
      </c>
      <c r="I124" s="170">
        <v>50</v>
      </c>
      <c r="J124" s="292" t="s">
        <v>389</v>
      </c>
      <c r="K124" s="296" t="s">
        <v>737</v>
      </c>
      <c r="L124" s="296" t="s">
        <v>738</v>
      </c>
      <c r="M124" s="296" t="s">
        <v>757</v>
      </c>
      <c r="N124" s="322" t="s">
        <v>758</v>
      </c>
      <c r="O124" s="323" t="s">
        <v>693</v>
      </c>
      <c r="P124" s="323"/>
      <c r="Q124" s="318" t="s">
        <v>694</v>
      </c>
      <c r="R124" s="296" t="s">
        <v>695</v>
      </c>
      <c r="S124" s="292" t="s">
        <v>1141</v>
      </c>
      <c r="T124" s="296" t="s">
        <v>723</v>
      </c>
      <c r="U124" s="299"/>
      <c r="V124" s="329"/>
      <c r="W124" s="304"/>
      <c r="X124" s="304"/>
      <c r="Y124" s="304"/>
      <c r="Z124" s="304"/>
      <c r="AA124" s="304"/>
    </row>
    <row r="125" spans="2:27" s="317" customFormat="1" ht="24">
      <c r="B125" s="318">
        <v>119</v>
      </c>
      <c r="C125" s="292" t="s">
        <v>1089</v>
      </c>
      <c r="D125" s="292">
        <v>119</v>
      </c>
      <c r="E125" s="319" t="s">
        <v>1148</v>
      </c>
      <c r="F125" s="320" t="s">
        <v>1149</v>
      </c>
      <c r="G125" s="320" t="s">
        <v>1149</v>
      </c>
      <c r="H125" s="170">
        <v>3952</v>
      </c>
      <c r="I125" s="170">
        <v>50</v>
      </c>
      <c r="J125" s="296" t="s">
        <v>669</v>
      </c>
      <c r="K125" s="297" t="s">
        <v>689</v>
      </c>
      <c r="L125" s="297" t="s">
        <v>914</v>
      </c>
      <c r="M125" s="296" t="s">
        <v>805</v>
      </c>
      <c r="N125" s="322" t="s">
        <v>806</v>
      </c>
      <c r="O125" s="323" t="s">
        <v>693</v>
      </c>
      <c r="P125" s="323"/>
      <c r="Q125" s="318" t="s">
        <v>694</v>
      </c>
      <c r="R125" s="296" t="s">
        <v>695</v>
      </c>
      <c r="S125" s="293" t="s">
        <v>168</v>
      </c>
      <c r="T125" s="297" t="s">
        <v>696</v>
      </c>
      <c r="U125" s="299"/>
      <c r="V125" s="329"/>
      <c r="W125" s="304"/>
      <c r="X125" s="304"/>
      <c r="Y125" s="304"/>
      <c r="Z125" s="304"/>
      <c r="AA125" s="304"/>
    </row>
    <row r="126" spans="2:27" s="317" customFormat="1" ht="24">
      <c r="B126" s="318">
        <v>120</v>
      </c>
      <c r="C126" s="292" t="s">
        <v>1082</v>
      </c>
      <c r="D126" s="292">
        <v>119</v>
      </c>
      <c r="E126" s="319" t="s">
        <v>1150</v>
      </c>
      <c r="F126" s="320" t="s">
        <v>1151</v>
      </c>
      <c r="G126" s="320" t="s">
        <v>1152</v>
      </c>
      <c r="H126" s="170">
        <v>14080</v>
      </c>
      <c r="I126" s="170">
        <v>300</v>
      </c>
      <c r="J126" s="296" t="s">
        <v>700</v>
      </c>
      <c r="K126" s="297" t="s">
        <v>701</v>
      </c>
      <c r="L126" s="297" t="s">
        <v>780</v>
      </c>
      <c r="M126" s="296" t="s">
        <v>703</v>
      </c>
      <c r="N126" s="322" t="s">
        <v>704</v>
      </c>
      <c r="O126" s="323" t="s">
        <v>705</v>
      </c>
      <c r="P126" s="323"/>
      <c r="Q126" s="318" t="s">
        <v>706</v>
      </c>
      <c r="R126" s="296" t="s">
        <v>707</v>
      </c>
      <c r="S126" s="293" t="s">
        <v>168</v>
      </c>
      <c r="T126" s="297" t="s">
        <v>696</v>
      </c>
      <c r="U126" s="299"/>
      <c r="V126" s="329"/>
      <c r="W126" s="304"/>
      <c r="X126" s="304"/>
      <c r="Y126" s="304"/>
      <c r="Z126" s="304"/>
      <c r="AA126" s="304"/>
    </row>
    <row r="127" spans="2:27" s="317" customFormat="1" ht="24">
      <c r="B127" s="318">
        <v>121</v>
      </c>
      <c r="C127" s="292" t="s">
        <v>1082</v>
      </c>
      <c r="D127" s="292">
        <v>119</v>
      </c>
      <c r="E127" s="319" t="s">
        <v>1153</v>
      </c>
      <c r="F127" s="320" t="s">
        <v>1154</v>
      </c>
      <c r="G127" s="320" t="s">
        <v>1155</v>
      </c>
      <c r="H127" s="170">
        <v>3500</v>
      </c>
      <c r="I127" s="170">
        <v>300</v>
      </c>
      <c r="J127" s="296" t="s">
        <v>985</v>
      </c>
      <c r="K127" s="297" t="s">
        <v>964</v>
      </c>
      <c r="L127" s="297" t="s">
        <v>1062</v>
      </c>
      <c r="M127" s="296" t="s">
        <v>866</v>
      </c>
      <c r="N127" s="322" t="s">
        <v>867</v>
      </c>
      <c r="O127" s="323" t="s">
        <v>868</v>
      </c>
      <c r="P127" s="323"/>
      <c r="Q127" s="318" t="s">
        <v>869</v>
      </c>
      <c r="R127" s="296" t="s">
        <v>836</v>
      </c>
      <c r="S127" s="293" t="s">
        <v>168</v>
      </c>
      <c r="T127" s="297" t="s">
        <v>696</v>
      </c>
      <c r="U127" s="299"/>
      <c r="V127" s="329"/>
      <c r="W127" s="304"/>
      <c r="X127" s="304"/>
      <c r="Y127" s="304"/>
      <c r="Z127" s="304"/>
      <c r="AA127" s="304"/>
    </row>
    <row r="128" spans="2:27" s="317" customFormat="1" ht="36">
      <c r="B128" s="318">
        <v>122</v>
      </c>
      <c r="C128" s="293" t="s">
        <v>1082</v>
      </c>
      <c r="D128" s="293"/>
      <c r="E128" s="342" t="s">
        <v>1156</v>
      </c>
      <c r="F128" s="295" t="s">
        <v>1157</v>
      </c>
      <c r="G128" s="295" t="s">
        <v>1158</v>
      </c>
      <c r="H128" s="170">
        <v>9000</v>
      </c>
      <c r="I128" s="170">
        <v>10</v>
      </c>
      <c r="J128" s="292" t="s">
        <v>389</v>
      </c>
      <c r="K128" s="296" t="s">
        <v>879</v>
      </c>
      <c r="L128" s="296" t="s">
        <v>702</v>
      </c>
      <c r="M128" s="296" t="s">
        <v>772</v>
      </c>
      <c r="N128" s="322" t="s">
        <v>12</v>
      </c>
      <c r="O128" s="323" t="s">
        <v>1159</v>
      </c>
      <c r="P128" s="323"/>
      <c r="Q128" s="318" t="s">
        <v>720</v>
      </c>
      <c r="R128" s="296" t="s">
        <v>695</v>
      </c>
      <c r="S128" s="293" t="s">
        <v>168</v>
      </c>
      <c r="T128" s="296" t="s">
        <v>683</v>
      </c>
      <c r="U128" s="299"/>
      <c r="V128" s="329"/>
      <c r="W128" s="304"/>
      <c r="X128" s="304"/>
      <c r="Y128" s="304"/>
      <c r="Z128" s="304"/>
      <c r="AA128" s="304"/>
    </row>
    <row r="129" spans="2:27" s="317" customFormat="1" ht="36">
      <c r="B129" s="318">
        <v>123</v>
      </c>
      <c r="C129" s="343" t="s">
        <v>1082</v>
      </c>
      <c r="D129" s="293"/>
      <c r="E129" s="342" t="s">
        <v>1160</v>
      </c>
      <c r="F129" s="295" t="s">
        <v>1161</v>
      </c>
      <c r="G129" s="295" t="s">
        <v>1162</v>
      </c>
      <c r="H129" s="170">
        <v>33398</v>
      </c>
      <c r="I129" s="170">
        <v>5</v>
      </c>
      <c r="J129" s="293" t="s">
        <v>963</v>
      </c>
      <c r="K129" s="296" t="s">
        <v>864</v>
      </c>
      <c r="L129" s="296" t="s">
        <v>865</v>
      </c>
      <c r="M129" s="296" t="s">
        <v>1086</v>
      </c>
      <c r="N129" s="322" t="s">
        <v>12</v>
      </c>
      <c r="O129" s="323" t="s">
        <v>1163</v>
      </c>
      <c r="P129" s="323"/>
      <c r="Q129" s="318" t="s">
        <v>887</v>
      </c>
      <c r="R129" s="296" t="s">
        <v>836</v>
      </c>
      <c r="S129" s="343" t="s">
        <v>168</v>
      </c>
      <c r="T129" s="296" t="s">
        <v>696</v>
      </c>
      <c r="U129" s="299"/>
      <c r="V129" s="329"/>
      <c r="W129" s="304"/>
      <c r="X129" s="304"/>
      <c r="Y129" s="304"/>
      <c r="Z129" s="304"/>
      <c r="AA129" s="304"/>
    </row>
    <row r="130" spans="2:27" s="317" customFormat="1" ht="36">
      <c r="B130" s="318">
        <v>124</v>
      </c>
      <c r="C130" s="343" t="s">
        <v>1082</v>
      </c>
      <c r="D130" s="293"/>
      <c r="E130" s="342" t="s">
        <v>1164</v>
      </c>
      <c r="F130" s="295" t="s">
        <v>1165</v>
      </c>
      <c r="G130" s="295" t="s">
        <v>1166</v>
      </c>
      <c r="H130" s="170">
        <v>51210</v>
      </c>
      <c r="I130" s="170">
        <v>5</v>
      </c>
      <c r="J130" s="293" t="s">
        <v>895</v>
      </c>
      <c r="K130" s="296" t="s">
        <v>770</v>
      </c>
      <c r="L130" s="296" t="s">
        <v>811</v>
      </c>
      <c r="M130" s="296" t="s">
        <v>772</v>
      </c>
      <c r="N130" s="322" t="s">
        <v>12</v>
      </c>
      <c r="O130" s="323" t="s">
        <v>114</v>
      </c>
      <c r="P130" s="323"/>
      <c r="Q130" s="318" t="s">
        <v>774</v>
      </c>
      <c r="R130" s="296" t="s">
        <v>707</v>
      </c>
      <c r="S130" s="343" t="s">
        <v>168</v>
      </c>
      <c r="T130" s="296" t="s">
        <v>696</v>
      </c>
      <c r="U130" s="299"/>
      <c r="V130" s="329"/>
      <c r="W130" s="304"/>
      <c r="X130" s="304"/>
      <c r="Y130" s="304"/>
      <c r="Z130" s="304"/>
      <c r="AA130" s="304"/>
    </row>
    <row r="131" spans="2:27" s="317" customFormat="1" ht="48">
      <c r="B131" s="318">
        <v>125</v>
      </c>
      <c r="C131" s="343" t="s">
        <v>1082</v>
      </c>
      <c r="D131" s="293"/>
      <c r="E131" s="342" t="s">
        <v>1167</v>
      </c>
      <c r="F131" s="295" t="s">
        <v>1168</v>
      </c>
      <c r="G131" s="295" t="s">
        <v>1169</v>
      </c>
      <c r="H131" s="170">
        <v>4800</v>
      </c>
      <c r="I131" s="170">
        <v>50</v>
      </c>
      <c r="J131" s="292" t="s">
        <v>389</v>
      </c>
      <c r="K131" s="296" t="s">
        <v>737</v>
      </c>
      <c r="L131" s="296" t="s">
        <v>738</v>
      </c>
      <c r="M131" s="296" t="s">
        <v>748</v>
      </c>
      <c r="N131" s="322" t="s">
        <v>12</v>
      </c>
      <c r="O131" s="323" t="s">
        <v>693</v>
      </c>
      <c r="P131" s="323"/>
      <c r="Q131" s="318" t="s">
        <v>720</v>
      </c>
      <c r="R131" s="296" t="s">
        <v>695</v>
      </c>
      <c r="S131" s="343" t="s">
        <v>168</v>
      </c>
      <c r="T131" s="296" t="s">
        <v>683</v>
      </c>
      <c r="U131" s="299"/>
      <c r="V131" s="329"/>
      <c r="W131" s="304"/>
      <c r="X131" s="304"/>
      <c r="Y131" s="304"/>
      <c r="Z131" s="304"/>
      <c r="AA131" s="304"/>
    </row>
    <row r="132" spans="2:27" s="317" customFormat="1" ht="48">
      <c r="B132" s="318">
        <v>126</v>
      </c>
      <c r="C132" s="343" t="s">
        <v>1082</v>
      </c>
      <c r="D132" s="293"/>
      <c r="E132" s="342" t="s">
        <v>1170</v>
      </c>
      <c r="F132" s="295" t="s">
        <v>1171</v>
      </c>
      <c r="G132" s="295" t="s">
        <v>1172</v>
      </c>
      <c r="H132" s="170">
        <v>4500</v>
      </c>
      <c r="I132" s="170">
        <v>50</v>
      </c>
      <c r="J132" s="292" t="s">
        <v>389</v>
      </c>
      <c r="K132" s="296" t="s">
        <v>770</v>
      </c>
      <c r="L132" s="296" t="s">
        <v>811</v>
      </c>
      <c r="M132" s="296" t="s">
        <v>772</v>
      </c>
      <c r="N132" s="322" t="s">
        <v>12</v>
      </c>
      <c r="O132" s="323" t="s">
        <v>705</v>
      </c>
      <c r="P132" s="323"/>
      <c r="Q132" s="318" t="s">
        <v>774</v>
      </c>
      <c r="R132" s="296" t="s">
        <v>707</v>
      </c>
      <c r="S132" s="343" t="s">
        <v>168</v>
      </c>
      <c r="T132" s="296" t="s">
        <v>683</v>
      </c>
      <c r="U132" s="299"/>
      <c r="V132" s="329"/>
      <c r="W132" s="304"/>
      <c r="X132" s="304"/>
      <c r="Y132" s="304"/>
      <c r="Z132" s="304"/>
      <c r="AA132" s="304"/>
    </row>
    <row r="133" spans="2:27" s="317" customFormat="1" ht="24">
      <c r="B133" s="318">
        <v>127</v>
      </c>
      <c r="C133" s="343" t="s">
        <v>1082</v>
      </c>
      <c r="D133" s="293"/>
      <c r="E133" s="295" t="s">
        <v>1173</v>
      </c>
      <c r="F133" s="295" t="s">
        <v>1174</v>
      </c>
      <c r="G133" s="295" t="s">
        <v>1175</v>
      </c>
      <c r="H133" s="170">
        <v>9000</v>
      </c>
      <c r="I133" s="170">
        <v>0</v>
      </c>
      <c r="J133" s="292" t="s">
        <v>389</v>
      </c>
      <c r="K133" s="296" t="s">
        <v>770</v>
      </c>
      <c r="L133" s="296" t="s">
        <v>771</v>
      </c>
      <c r="M133" s="296" t="s">
        <v>958</v>
      </c>
      <c r="N133" s="322" t="s">
        <v>959</v>
      </c>
      <c r="O133" s="323" t="s">
        <v>705</v>
      </c>
      <c r="P133" s="323"/>
      <c r="Q133" s="318" t="s">
        <v>706</v>
      </c>
      <c r="R133" s="296" t="s">
        <v>707</v>
      </c>
      <c r="S133" s="584" t="s">
        <v>1176</v>
      </c>
      <c r="T133" s="296" t="s">
        <v>696</v>
      </c>
      <c r="U133" s="299"/>
      <c r="V133" s="329"/>
      <c r="W133" s="304"/>
      <c r="X133" s="304"/>
      <c r="Y133" s="304"/>
      <c r="Z133" s="304"/>
      <c r="AA133" s="304"/>
    </row>
    <row r="134" spans="2:27" s="317" customFormat="1" ht="48">
      <c r="B134" s="318">
        <v>128</v>
      </c>
      <c r="C134" s="343" t="s">
        <v>1082</v>
      </c>
      <c r="D134" s="293"/>
      <c r="E134" s="342" t="s">
        <v>1177</v>
      </c>
      <c r="F134" s="295" t="s">
        <v>1178</v>
      </c>
      <c r="G134" s="295" t="s">
        <v>1179</v>
      </c>
      <c r="H134" s="170">
        <v>10400</v>
      </c>
      <c r="I134" s="170">
        <v>1000</v>
      </c>
      <c r="J134" s="292" t="s">
        <v>389</v>
      </c>
      <c r="K134" s="296" t="s">
        <v>770</v>
      </c>
      <c r="L134" s="296" t="s">
        <v>811</v>
      </c>
      <c r="M134" s="296" t="s">
        <v>772</v>
      </c>
      <c r="N134" s="322" t="s">
        <v>12</v>
      </c>
      <c r="O134" s="323" t="s">
        <v>705</v>
      </c>
      <c r="P134" s="323"/>
      <c r="Q134" s="318" t="s">
        <v>774</v>
      </c>
      <c r="R134" s="296" t="s">
        <v>707</v>
      </c>
      <c r="S134" s="343" t="s">
        <v>168</v>
      </c>
      <c r="T134" s="296" t="s">
        <v>696</v>
      </c>
      <c r="U134" s="299"/>
      <c r="V134" s="329"/>
      <c r="W134" s="304"/>
      <c r="X134" s="304"/>
      <c r="Y134" s="304"/>
      <c r="Z134" s="304"/>
      <c r="AA134" s="304"/>
    </row>
    <row r="135" spans="2:27" s="317" customFormat="1" ht="36">
      <c r="B135" s="318">
        <v>129</v>
      </c>
      <c r="C135" s="293" t="s">
        <v>1082</v>
      </c>
      <c r="D135" s="293"/>
      <c r="E135" s="342" t="s">
        <v>1180</v>
      </c>
      <c r="F135" s="295" t="s">
        <v>1181</v>
      </c>
      <c r="G135" s="295" t="s">
        <v>1182</v>
      </c>
      <c r="H135" s="170">
        <v>20000</v>
      </c>
      <c r="I135" s="170">
        <v>20</v>
      </c>
      <c r="J135" s="343" t="s">
        <v>389</v>
      </c>
      <c r="K135" s="296" t="s">
        <v>1183</v>
      </c>
      <c r="L135" s="296" t="s">
        <v>914</v>
      </c>
      <c r="M135" s="296" t="s">
        <v>748</v>
      </c>
      <c r="N135" s="322" t="s">
        <v>12</v>
      </c>
      <c r="O135" s="323" t="s">
        <v>1184</v>
      </c>
      <c r="P135" s="323"/>
      <c r="Q135" s="318" t="s">
        <v>720</v>
      </c>
      <c r="R135" s="296" t="s">
        <v>695</v>
      </c>
      <c r="S135" s="293" t="s">
        <v>168</v>
      </c>
      <c r="T135" s="296" t="s">
        <v>696</v>
      </c>
      <c r="U135" s="299"/>
      <c r="V135" s="329"/>
      <c r="W135" s="304"/>
      <c r="X135" s="304"/>
      <c r="Y135" s="304"/>
      <c r="Z135" s="304"/>
      <c r="AA135" s="304"/>
    </row>
    <row r="136" spans="2:27" s="317" customFormat="1" ht="36">
      <c r="B136" s="318">
        <v>130</v>
      </c>
      <c r="C136" s="343" t="s">
        <v>1082</v>
      </c>
      <c r="D136" s="293"/>
      <c r="E136" s="342" t="s">
        <v>1185</v>
      </c>
      <c r="F136" s="295" t="s">
        <v>1186</v>
      </c>
      <c r="G136" s="295" t="s">
        <v>1187</v>
      </c>
      <c r="H136" s="170">
        <v>42354</v>
      </c>
      <c r="I136" s="170">
        <v>5</v>
      </c>
      <c r="J136" s="293" t="s">
        <v>895</v>
      </c>
      <c r="K136" s="296" t="s">
        <v>770</v>
      </c>
      <c r="L136" s="296" t="s">
        <v>811</v>
      </c>
      <c r="M136" s="296" t="s">
        <v>772</v>
      </c>
      <c r="N136" s="322" t="s">
        <v>12</v>
      </c>
      <c r="O136" s="323" t="s">
        <v>113</v>
      </c>
      <c r="P136" s="323"/>
      <c r="Q136" s="318" t="s">
        <v>774</v>
      </c>
      <c r="R136" s="296" t="s">
        <v>707</v>
      </c>
      <c r="S136" s="343" t="s">
        <v>168</v>
      </c>
      <c r="T136" s="296" t="s">
        <v>696</v>
      </c>
      <c r="U136" s="299"/>
      <c r="V136" s="329"/>
      <c r="W136" s="304"/>
      <c r="X136" s="304"/>
      <c r="Y136" s="304"/>
      <c r="Z136" s="304"/>
      <c r="AA136" s="304"/>
    </row>
    <row r="137" spans="2:27" s="317" customFormat="1" ht="48">
      <c r="B137" s="318">
        <v>131</v>
      </c>
      <c r="C137" s="343" t="s">
        <v>1082</v>
      </c>
      <c r="D137" s="293"/>
      <c r="E137" s="342" t="s">
        <v>1188</v>
      </c>
      <c r="F137" s="295" t="s">
        <v>1189</v>
      </c>
      <c r="G137" s="295" t="s">
        <v>1179</v>
      </c>
      <c r="H137" s="170">
        <v>11160</v>
      </c>
      <c r="I137" s="170">
        <v>1000</v>
      </c>
      <c r="J137" s="343" t="s">
        <v>389</v>
      </c>
      <c r="K137" s="296" t="s">
        <v>770</v>
      </c>
      <c r="L137" s="296" t="s">
        <v>811</v>
      </c>
      <c r="M137" s="296" t="s">
        <v>772</v>
      </c>
      <c r="N137" s="322" t="s">
        <v>12</v>
      </c>
      <c r="O137" s="323" t="s">
        <v>705</v>
      </c>
      <c r="P137" s="323"/>
      <c r="Q137" s="318" t="s">
        <v>774</v>
      </c>
      <c r="R137" s="296" t="s">
        <v>707</v>
      </c>
      <c r="S137" s="343" t="s">
        <v>168</v>
      </c>
      <c r="T137" s="296" t="s">
        <v>696</v>
      </c>
      <c r="U137" s="299"/>
      <c r="V137" s="329"/>
      <c r="W137" s="304"/>
      <c r="X137" s="304"/>
      <c r="Y137" s="304"/>
      <c r="Z137" s="304"/>
      <c r="AA137" s="304"/>
    </row>
    <row r="138" spans="2:27" s="317" customFormat="1" ht="24">
      <c r="B138" s="318">
        <v>132</v>
      </c>
      <c r="C138" s="293" t="s">
        <v>1190</v>
      </c>
      <c r="D138" s="293">
        <v>104</v>
      </c>
      <c r="E138" s="552" t="s">
        <v>1191</v>
      </c>
      <c r="F138" s="295" t="s">
        <v>839</v>
      </c>
      <c r="G138" s="295" t="s">
        <v>980</v>
      </c>
      <c r="H138" s="170">
        <v>13000</v>
      </c>
      <c r="I138" s="170">
        <v>500</v>
      </c>
      <c r="J138" s="343" t="s">
        <v>389</v>
      </c>
      <c r="K138" s="297" t="s">
        <v>770</v>
      </c>
      <c r="L138" s="297" t="s">
        <v>811</v>
      </c>
      <c r="M138" s="296" t="s">
        <v>713</v>
      </c>
      <c r="N138" s="322" t="s">
        <v>841</v>
      </c>
      <c r="O138" s="323" t="s">
        <v>705</v>
      </c>
      <c r="P138" s="323"/>
      <c r="Q138" s="318" t="s">
        <v>706</v>
      </c>
      <c r="R138" s="296" t="s">
        <v>707</v>
      </c>
      <c r="S138" s="292" t="s">
        <v>1176</v>
      </c>
      <c r="T138" s="297" t="s">
        <v>696</v>
      </c>
      <c r="U138" s="299"/>
      <c r="V138" s="329"/>
      <c r="W138" s="304"/>
      <c r="X138" s="304"/>
      <c r="Y138" s="304"/>
      <c r="Z138" s="304"/>
      <c r="AA138" s="304"/>
    </row>
    <row r="139" spans="2:27" s="317" customFormat="1" ht="24">
      <c r="B139" s="318">
        <v>133</v>
      </c>
      <c r="C139" s="293" t="s">
        <v>1190</v>
      </c>
      <c r="D139" s="293">
        <v>104</v>
      </c>
      <c r="E139" s="552" t="s">
        <v>1192</v>
      </c>
      <c r="F139" s="295" t="s">
        <v>839</v>
      </c>
      <c r="G139" s="295" t="s">
        <v>984</v>
      </c>
      <c r="H139" s="170">
        <v>12000</v>
      </c>
      <c r="I139" s="170">
        <v>500</v>
      </c>
      <c r="J139" s="292" t="s">
        <v>389</v>
      </c>
      <c r="K139" s="297" t="s">
        <v>770</v>
      </c>
      <c r="L139" s="297" t="s">
        <v>811</v>
      </c>
      <c r="M139" s="296" t="s">
        <v>713</v>
      </c>
      <c r="N139" s="322" t="s">
        <v>841</v>
      </c>
      <c r="O139" s="323" t="s">
        <v>705</v>
      </c>
      <c r="P139" s="323"/>
      <c r="Q139" s="318" t="s">
        <v>706</v>
      </c>
      <c r="R139" s="296" t="s">
        <v>707</v>
      </c>
      <c r="S139" s="292" t="s">
        <v>1176</v>
      </c>
      <c r="T139" s="297" t="s">
        <v>696</v>
      </c>
      <c r="U139" s="299"/>
      <c r="V139" s="329"/>
      <c r="W139" s="304"/>
      <c r="X139" s="304"/>
      <c r="Y139" s="304"/>
      <c r="Z139" s="304"/>
      <c r="AA139" s="304"/>
    </row>
    <row r="140" spans="2:27" s="317" customFormat="1" ht="24">
      <c r="B140" s="318">
        <v>134</v>
      </c>
      <c r="C140" s="292" t="s">
        <v>1190</v>
      </c>
      <c r="D140" s="292">
        <v>120</v>
      </c>
      <c r="E140" s="319" t="s">
        <v>1193</v>
      </c>
      <c r="F140" s="320" t="s">
        <v>1194</v>
      </c>
      <c r="G140" s="320" t="s">
        <v>980</v>
      </c>
      <c r="H140" s="170">
        <v>16055</v>
      </c>
      <c r="I140" s="170">
        <v>100</v>
      </c>
      <c r="J140" s="296" t="s">
        <v>700</v>
      </c>
      <c r="K140" s="297" t="s">
        <v>770</v>
      </c>
      <c r="L140" s="297" t="s">
        <v>811</v>
      </c>
      <c r="M140" s="296" t="s">
        <v>703</v>
      </c>
      <c r="N140" s="322" t="s">
        <v>704</v>
      </c>
      <c r="O140" s="323" t="s">
        <v>705</v>
      </c>
      <c r="P140" s="323"/>
      <c r="Q140" s="318" t="s">
        <v>706</v>
      </c>
      <c r="R140" s="296" t="s">
        <v>981</v>
      </c>
      <c r="S140" s="293" t="s">
        <v>168</v>
      </c>
      <c r="T140" s="297" t="s">
        <v>696</v>
      </c>
      <c r="U140" s="299"/>
      <c r="V140" s="329"/>
      <c r="W140" s="304"/>
      <c r="X140" s="304"/>
      <c r="Y140" s="304"/>
      <c r="Z140" s="304"/>
      <c r="AA140" s="304"/>
    </row>
    <row r="141" spans="2:27" s="317" customFormat="1" ht="24">
      <c r="B141" s="318">
        <v>135</v>
      </c>
      <c r="C141" s="292" t="s">
        <v>1190</v>
      </c>
      <c r="D141" s="292">
        <v>120</v>
      </c>
      <c r="E141" s="319" t="s">
        <v>1195</v>
      </c>
      <c r="F141" s="320" t="s">
        <v>1196</v>
      </c>
      <c r="G141" s="320" t="s">
        <v>984</v>
      </c>
      <c r="H141" s="170">
        <v>17893</v>
      </c>
      <c r="I141" s="170">
        <v>100</v>
      </c>
      <c r="J141" s="296" t="s">
        <v>700</v>
      </c>
      <c r="K141" s="297" t="s">
        <v>770</v>
      </c>
      <c r="L141" s="297" t="s">
        <v>811</v>
      </c>
      <c r="M141" s="296" t="s">
        <v>703</v>
      </c>
      <c r="N141" s="322" t="s">
        <v>704</v>
      </c>
      <c r="O141" s="323" t="s">
        <v>705</v>
      </c>
      <c r="P141" s="323"/>
      <c r="Q141" s="318" t="s">
        <v>706</v>
      </c>
      <c r="R141" s="296" t="s">
        <v>981</v>
      </c>
      <c r="S141" s="293" t="s">
        <v>168</v>
      </c>
      <c r="T141" s="297" t="s">
        <v>696</v>
      </c>
      <c r="U141" s="299"/>
      <c r="V141" s="329"/>
      <c r="W141" s="304"/>
      <c r="X141" s="304"/>
      <c r="Y141" s="304"/>
      <c r="Z141" s="304"/>
      <c r="AA141" s="304"/>
    </row>
    <row r="142" spans="2:27" s="317" customFormat="1" ht="36">
      <c r="B142" s="318">
        <v>136</v>
      </c>
      <c r="C142" s="343" t="s">
        <v>1190</v>
      </c>
      <c r="D142" s="293"/>
      <c r="E142" s="342" t="s">
        <v>1197</v>
      </c>
      <c r="F142" s="295" t="s">
        <v>1198</v>
      </c>
      <c r="G142" s="295" t="s">
        <v>1199</v>
      </c>
      <c r="H142" s="170">
        <v>30000</v>
      </c>
      <c r="I142" s="170">
        <v>5</v>
      </c>
      <c r="J142" s="293" t="s">
        <v>858</v>
      </c>
      <c r="K142" s="296" t="s">
        <v>770</v>
      </c>
      <c r="L142" s="296" t="s">
        <v>811</v>
      </c>
      <c r="M142" s="296" t="s">
        <v>772</v>
      </c>
      <c r="N142" s="322" t="s">
        <v>12</v>
      </c>
      <c r="O142" s="323" t="s">
        <v>705</v>
      </c>
      <c r="P142" s="323"/>
      <c r="Q142" s="318" t="s">
        <v>774</v>
      </c>
      <c r="R142" s="296" t="s">
        <v>707</v>
      </c>
      <c r="S142" s="343" t="s">
        <v>1176</v>
      </c>
      <c r="T142" s="296" t="s">
        <v>696</v>
      </c>
      <c r="U142" s="299"/>
      <c r="V142" s="329"/>
      <c r="W142" s="304"/>
      <c r="X142" s="304"/>
      <c r="Y142" s="304"/>
      <c r="Z142" s="304"/>
      <c r="AA142" s="304"/>
    </row>
    <row r="143" spans="2:27" s="317" customFormat="1" ht="72">
      <c r="B143" s="318">
        <v>137</v>
      </c>
      <c r="C143" s="292" t="s">
        <v>1190</v>
      </c>
      <c r="D143" s="292"/>
      <c r="E143" s="319" t="s">
        <v>1200</v>
      </c>
      <c r="F143" s="320" t="s">
        <v>1201</v>
      </c>
      <c r="G143" s="320" t="s">
        <v>1202</v>
      </c>
      <c r="H143" s="170">
        <v>18512</v>
      </c>
      <c r="I143" s="170">
        <v>100</v>
      </c>
      <c r="J143" s="296" t="s">
        <v>669</v>
      </c>
      <c r="K143" s="297" t="s">
        <v>737</v>
      </c>
      <c r="L143" s="297" t="s">
        <v>747</v>
      </c>
      <c r="M143" s="296" t="s">
        <v>805</v>
      </c>
      <c r="N143" s="322" t="s">
        <v>806</v>
      </c>
      <c r="O143" s="323" t="s">
        <v>693</v>
      </c>
      <c r="P143" s="323"/>
      <c r="Q143" s="318" t="s">
        <v>694</v>
      </c>
      <c r="R143" s="296" t="s">
        <v>997</v>
      </c>
      <c r="S143" s="293" t="s">
        <v>168</v>
      </c>
      <c r="T143" s="297" t="s">
        <v>696</v>
      </c>
      <c r="U143" s="299"/>
      <c r="V143" s="329"/>
      <c r="W143" s="304"/>
      <c r="X143" s="304"/>
      <c r="Y143" s="304"/>
      <c r="Z143" s="304"/>
      <c r="AA143" s="304"/>
    </row>
    <row r="144" spans="2:27" s="317" customFormat="1" ht="36">
      <c r="B144" s="318">
        <v>58</v>
      </c>
      <c r="C144" s="293" t="s">
        <v>1203</v>
      </c>
      <c r="D144" s="293">
        <v>5</v>
      </c>
      <c r="E144" s="295" t="s">
        <v>538</v>
      </c>
      <c r="F144" s="295" t="s">
        <v>539</v>
      </c>
      <c r="G144" s="295" t="s">
        <v>540</v>
      </c>
      <c r="H144" s="585">
        <v>128582</v>
      </c>
      <c r="I144" s="585">
        <v>4000</v>
      </c>
      <c r="J144" s="293" t="s">
        <v>387</v>
      </c>
      <c r="K144" s="296" t="s">
        <v>34</v>
      </c>
      <c r="L144" s="296" t="s">
        <v>35</v>
      </c>
      <c r="M144" s="296" t="s">
        <v>61</v>
      </c>
      <c r="N144" s="322" t="s">
        <v>10</v>
      </c>
      <c r="O144" s="323" t="s">
        <v>22</v>
      </c>
      <c r="P144" s="323"/>
      <c r="Q144" s="318" t="s">
        <v>153</v>
      </c>
      <c r="R144" s="296" t="s">
        <v>159</v>
      </c>
      <c r="S144" s="293" t="s">
        <v>166</v>
      </c>
      <c r="T144" s="296" t="s">
        <v>21</v>
      </c>
      <c r="U144" s="299" t="s">
        <v>541</v>
      </c>
      <c r="V144" s="335"/>
      <c r="W144" s="335"/>
      <c r="X144" s="304"/>
      <c r="Y144" s="304"/>
      <c r="Z144" s="304"/>
      <c r="AA144" s="304"/>
    </row>
    <row r="145" spans="2:27" s="317" customFormat="1" ht="36">
      <c r="B145" s="318">
        <v>59</v>
      </c>
      <c r="C145" s="293" t="s">
        <v>1203</v>
      </c>
      <c r="D145" s="293">
        <v>5</v>
      </c>
      <c r="E145" s="295" t="s">
        <v>542</v>
      </c>
      <c r="F145" s="295" t="s">
        <v>543</v>
      </c>
      <c r="G145" s="295" t="s">
        <v>544</v>
      </c>
      <c r="H145" s="585">
        <v>133940</v>
      </c>
      <c r="I145" s="585">
        <v>10000</v>
      </c>
      <c r="J145" s="293" t="s">
        <v>387</v>
      </c>
      <c r="K145" s="296" t="s">
        <v>34</v>
      </c>
      <c r="L145" s="296" t="s">
        <v>35</v>
      </c>
      <c r="M145" s="296" t="s">
        <v>61</v>
      </c>
      <c r="N145" s="322" t="s">
        <v>10</v>
      </c>
      <c r="O145" s="323" t="s">
        <v>22</v>
      </c>
      <c r="P145" s="323"/>
      <c r="Q145" s="318" t="s">
        <v>153</v>
      </c>
      <c r="R145" s="296" t="s">
        <v>161</v>
      </c>
      <c r="S145" s="293" t="s">
        <v>166</v>
      </c>
      <c r="T145" s="296" t="s">
        <v>21</v>
      </c>
      <c r="U145" s="299" t="s">
        <v>545</v>
      </c>
      <c r="V145" s="335"/>
      <c r="W145" s="335"/>
      <c r="X145" s="304"/>
      <c r="Y145" s="304"/>
      <c r="Z145" s="304"/>
      <c r="AA145" s="304"/>
    </row>
    <row r="146" spans="2:27" s="317" customFormat="1" ht="24">
      <c r="B146" s="318">
        <v>138</v>
      </c>
      <c r="C146" s="343" t="s">
        <v>1203</v>
      </c>
      <c r="D146" s="293">
        <v>110</v>
      </c>
      <c r="E146" s="299" t="s">
        <v>1204</v>
      </c>
      <c r="F146" s="295" t="s">
        <v>1205</v>
      </c>
      <c r="G146" s="295" t="s">
        <v>1206</v>
      </c>
      <c r="H146" s="170">
        <v>2400</v>
      </c>
      <c r="I146" s="170">
        <v>0</v>
      </c>
      <c r="J146" s="292" t="s">
        <v>389</v>
      </c>
      <c r="K146" s="297" t="s">
        <v>701</v>
      </c>
      <c r="L146" s="297" t="s">
        <v>702</v>
      </c>
      <c r="M146" s="296" t="s">
        <v>763</v>
      </c>
      <c r="N146" s="322" t="s">
        <v>764</v>
      </c>
      <c r="O146" s="323" t="s">
        <v>705</v>
      </c>
      <c r="P146" s="273"/>
      <c r="Q146" s="318" t="s">
        <v>706</v>
      </c>
      <c r="R146" s="296" t="s">
        <v>707</v>
      </c>
      <c r="S146" s="343" t="s">
        <v>1176</v>
      </c>
      <c r="T146" s="297" t="s">
        <v>696</v>
      </c>
      <c r="U146" s="299"/>
      <c r="V146" s="329"/>
      <c r="W146" s="304"/>
      <c r="X146" s="304"/>
      <c r="Y146" s="304"/>
      <c r="Z146" s="304"/>
      <c r="AA146" s="304"/>
    </row>
    <row r="147" spans="2:27" s="317" customFormat="1" ht="24">
      <c r="B147" s="318">
        <v>139</v>
      </c>
      <c r="C147" s="293" t="s">
        <v>1203</v>
      </c>
      <c r="D147" s="293">
        <v>110</v>
      </c>
      <c r="E147" s="552" t="s">
        <v>1207</v>
      </c>
      <c r="F147" s="295" t="s">
        <v>1208</v>
      </c>
      <c r="G147" s="295" t="s">
        <v>1209</v>
      </c>
      <c r="H147" s="170">
        <v>1600</v>
      </c>
      <c r="I147" s="170">
        <v>0</v>
      </c>
      <c r="J147" s="343" t="s">
        <v>389</v>
      </c>
      <c r="K147" s="297" t="s">
        <v>770</v>
      </c>
      <c r="L147" s="297" t="s">
        <v>811</v>
      </c>
      <c r="M147" s="296" t="s">
        <v>763</v>
      </c>
      <c r="N147" s="322" t="s">
        <v>764</v>
      </c>
      <c r="O147" s="323" t="s">
        <v>705</v>
      </c>
      <c r="P147" s="273"/>
      <c r="Q147" s="318" t="s">
        <v>706</v>
      </c>
      <c r="R147" s="296" t="s">
        <v>707</v>
      </c>
      <c r="S147" s="343" t="s">
        <v>1176</v>
      </c>
      <c r="T147" s="297" t="s">
        <v>696</v>
      </c>
      <c r="U147" s="299"/>
      <c r="V147" s="329"/>
      <c r="W147" s="304"/>
      <c r="X147" s="304"/>
      <c r="Y147" s="304"/>
      <c r="Z147" s="304"/>
      <c r="AA147" s="304"/>
    </row>
    <row r="148" spans="2:27" s="317" customFormat="1" ht="24">
      <c r="B148" s="318">
        <v>140</v>
      </c>
      <c r="C148" s="292" t="s">
        <v>1203</v>
      </c>
      <c r="D148" s="292">
        <v>121</v>
      </c>
      <c r="E148" s="319" t="s">
        <v>1210</v>
      </c>
      <c r="F148" s="320" t="s">
        <v>1211</v>
      </c>
      <c r="G148" s="320" t="s">
        <v>1212</v>
      </c>
      <c r="H148" s="170">
        <v>9000</v>
      </c>
      <c r="I148" s="170">
        <v>200</v>
      </c>
      <c r="J148" s="296" t="s">
        <v>700</v>
      </c>
      <c r="K148" s="297" t="s">
        <v>770</v>
      </c>
      <c r="L148" s="297" t="s">
        <v>811</v>
      </c>
      <c r="M148" s="296" t="s">
        <v>703</v>
      </c>
      <c r="N148" s="322" t="s">
        <v>704</v>
      </c>
      <c r="O148" s="323" t="s">
        <v>705</v>
      </c>
      <c r="P148" s="323"/>
      <c r="Q148" s="318" t="s">
        <v>706</v>
      </c>
      <c r="R148" s="296" t="s">
        <v>812</v>
      </c>
      <c r="S148" s="293" t="s">
        <v>168</v>
      </c>
      <c r="T148" s="297" t="s">
        <v>696</v>
      </c>
      <c r="U148" s="299"/>
      <c r="V148" s="329"/>
      <c r="W148" s="304"/>
      <c r="X148" s="304"/>
      <c r="Y148" s="304"/>
      <c r="Z148" s="304"/>
      <c r="AA148" s="304"/>
    </row>
    <row r="149" spans="2:27" s="317" customFormat="1" ht="24">
      <c r="B149" s="318">
        <v>141</v>
      </c>
      <c r="C149" s="292" t="s">
        <v>1203</v>
      </c>
      <c r="D149" s="292">
        <v>121</v>
      </c>
      <c r="E149" s="319" t="s">
        <v>1213</v>
      </c>
      <c r="F149" s="320" t="s">
        <v>1214</v>
      </c>
      <c r="G149" s="320" t="s">
        <v>1215</v>
      </c>
      <c r="H149" s="170">
        <v>9000</v>
      </c>
      <c r="I149" s="170">
        <v>200</v>
      </c>
      <c r="J149" s="296" t="s">
        <v>700</v>
      </c>
      <c r="K149" s="297" t="s">
        <v>770</v>
      </c>
      <c r="L149" s="297" t="s">
        <v>811</v>
      </c>
      <c r="M149" s="296" t="s">
        <v>703</v>
      </c>
      <c r="N149" s="322" t="s">
        <v>704</v>
      </c>
      <c r="O149" s="323" t="s">
        <v>705</v>
      </c>
      <c r="P149" s="323"/>
      <c r="Q149" s="318" t="s">
        <v>706</v>
      </c>
      <c r="R149" s="296" t="s">
        <v>812</v>
      </c>
      <c r="S149" s="293" t="s">
        <v>168</v>
      </c>
      <c r="T149" s="297" t="s">
        <v>696</v>
      </c>
      <c r="U149" s="299"/>
      <c r="V149" s="329"/>
      <c r="W149" s="304"/>
      <c r="X149" s="304"/>
      <c r="Y149" s="304"/>
      <c r="Z149" s="304"/>
      <c r="AA149" s="304"/>
    </row>
    <row r="150" spans="2:27" s="317" customFormat="1" ht="24">
      <c r="B150" s="318">
        <v>142</v>
      </c>
      <c r="C150" s="292" t="s">
        <v>1203</v>
      </c>
      <c r="D150" s="292">
        <v>121</v>
      </c>
      <c r="E150" s="319" t="s">
        <v>1216</v>
      </c>
      <c r="F150" s="320" t="s">
        <v>1217</v>
      </c>
      <c r="G150" s="320" t="s">
        <v>1218</v>
      </c>
      <c r="H150" s="170">
        <v>9000</v>
      </c>
      <c r="I150" s="170">
        <v>200</v>
      </c>
      <c r="J150" s="296" t="s">
        <v>669</v>
      </c>
      <c r="K150" s="297" t="s">
        <v>737</v>
      </c>
      <c r="L150" s="297" t="s">
        <v>738</v>
      </c>
      <c r="M150" s="296" t="s">
        <v>805</v>
      </c>
      <c r="N150" s="322" t="s">
        <v>806</v>
      </c>
      <c r="O150" s="323" t="s">
        <v>693</v>
      </c>
      <c r="P150" s="323"/>
      <c r="Q150" s="318" t="s">
        <v>694</v>
      </c>
      <c r="R150" s="296" t="s">
        <v>739</v>
      </c>
      <c r="S150" s="330" t="s">
        <v>168</v>
      </c>
      <c r="T150" s="297" t="s">
        <v>696</v>
      </c>
      <c r="U150" s="299"/>
      <c r="V150" s="329"/>
      <c r="W150" s="304"/>
      <c r="X150" s="304"/>
      <c r="Y150" s="304"/>
      <c r="Z150" s="304"/>
      <c r="AA150" s="304"/>
    </row>
    <row r="151" spans="2:27" s="317" customFormat="1" ht="48">
      <c r="B151" s="318">
        <v>143</v>
      </c>
      <c r="C151" s="292" t="s">
        <v>1203</v>
      </c>
      <c r="D151" s="292">
        <v>122</v>
      </c>
      <c r="E151" s="319" t="s">
        <v>1219</v>
      </c>
      <c r="F151" s="320" t="s">
        <v>1220</v>
      </c>
      <c r="G151" s="320" t="s">
        <v>1206</v>
      </c>
      <c r="H151" s="170">
        <v>1852</v>
      </c>
      <c r="I151" s="170">
        <v>0</v>
      </c>
      <c r="J151" s="296" t="s">
        <v>700</v>
      </c>
      <c r="K151" s="297" t="s">
        <v>701</v>
      </c>
      <c r="L151" s="297" t="s">
        <v>702</v>
      </c>
      <c r="M151" s="296" t="s">
        <v>703</v>
      </c>
      <c r="N151" s="322" t="s">
        <v>704</v>
      </c>
      <c r="O151" s="323" t="s">
        <v>705</v>
      </c>
      <c r="P151" s="323"/>
      <c r="Q151" s="318" t="s">
        <v>706</v>
      </c>
      <c r="R151" s="296" t="s">
        <v>707</v>
      </c>
      <c r="S151" s="330" t="s">
        <v>168</v>
      </c>
      <c r="T151" s="297" t="s">
        <v>696</v>
      </c>
      <c r="U151" s="299"/>
      <c r="V151" s="329"/>
      <c r="W151" s="304"/>
      <c r="X151" s="304"/>
      <c r="Y151" s="304"/>
      <c r="Z151" s="304"/>
      <c r="AA151" s="304"/>
    </row>
    <row r="152" spans="2:27" s="317" customFormat="1" ht="24">
      <c r="B152" s="318">
        <v>144</v>
      </c>
      <c r="C152" s="292" t="s">
        <v>1203</v>
      </c>
      <c r="D152" s="292">
        <v>122</v>
      </c>
      <c r="E152" s="299" t="s">
        <v>1221</v>
      </c>
      <c r="F152" s="295" t="s">
        <v>1222</v>
      </c>
      <c r="G152" s="295" t="s">
        <v>1209</v>
      </c>
      <c r="H152" s="170">
        <v>4500</v>
      </c>
      <c r="I152" s="586">
        <v>0</v>
      </c>
      <c r="J152" s="296" t="s">
        <v>700</v>
      </c>
      <c r="K152" s="297" t="s">
        <v>770</v>
      </c>
      <c r="L152" s="297" t="s">
        <v>811</v>
      </c>
      <c r="M152" s="296" t="s">
        <v>703</v>
      </c>
      <c r="N152" s="322" t="s">
        <v>704</v>
      </c>
      <c r="O152" s="323" t="s">
        <v>705</v>
      </c>
      <c r="P152" s="323"/>
      <c r="Q152" s="318" t="s">
        <v>706</v>
      </c>
      <c r="R152" s="296" t="s">
        <v>981</v>
      </c>
      <c r="S152" s="330" t="s">
        <v>168</v>
      </c>
      <c r="T152" s="297" t="s">
        <v>696</v>
      </c>
      <c r="U152" s="299"/>
      <c r="V152" s="329"/>
      <c r="W152" s="304"/>
      <c r="X152" s="304"/>
      <c r="Y152" s="304"/>
      <c r="Z152" s="304"/>
      <c r="AA152" s="304"/>
    </row>
    <row r="153" spans="2:27" s="317" customFormat="1" ht="36">
      <c r="B153" s="318">
        <v>145</v>
      </c>
      <c r="C153" s="292" t="s">
        <v>1203</v>
      </c>
      <c r="D153" s="292">
        <v>122</v>
      </c>
      <c r="E153" s="299" t="s">
        <v>1223</v>
      </c>
      <c r="F153" s="295" t="s">
        <v>1222</v>
      </c>
      <c r="G153" s="295" t="s">
        <v>1224</v>
      </c>
      <c r="H153" s="170">
        <v>3000</v>
      </c>
      <c r="I153" s="586">
        <v>0</v>
      </c>
      <c r="J153" s="296" t="s">
        <v>700</v>
      </c>
      <c r="K153" s="297" t="s">
        <v>770</v>
      </c>
      <c r="L153" s="297" t="s">
        <v>811</v>
      </c>
      <c r="M153" s="296" t="s">
        <v>703</v>
      </c>
      <c r="N153" s="322" t="s">
        <v>704</v>
      </c>
      <c r="O153" s="323" t="s">
        <v>705</v>
      </c>
      <c r="P153" s="323"/>
      <c r="Q153" s="318" t="s">
        <v>706</v>
      </c>
      <c r="R153" s="296" t="s">
        <v>981</v>
      </c>
      <c r="S153" s="293" t="s">
        <v>168</v>
      </c>
      <c r="T153" s="297" t="s">
        <v>696</v>
      </c>
      <c r="U153" s="299"/>
      <c r="V153" s="329"/>
      <c r="W153" s="304"/>
      <c r="X153" s="304"/>
      <c r="Y153" s="304"/>
      <c r="Z153" s="304"/>
      <c r="AA153" s="304"/>
    </row>
    <row r="154" spans="2:27" s="317" customFormat="1" ht="54" customHeight="1">
      <c r="B154" s="318">
        <v>146</v>
      </c>
      <c r="C154" s="292" t="s">
        <v>1203</v>
      </c>
      <c r="D154" s="565">
        <v>122</v>
      </c>
      <c r="E154" s="566" t="s">
        <v>1225</v>
      </c>
      <c r="F154" s="567" t="s">
        <v>1226</v>
      </c>
      <c r="G154" s="567" t="s">
        <v>1227</v>
      </c>
      <c r="H154" s="568">
        <v>7132</v>
      </c>
      <c r="I154" s="568">
        <v>0</v>
      </c>
      <c r="J154" s="323" t="s">
        <v>985</v>
      </c>
      <c r="K154" s="570" t="s">
        <v>964</v>
      </c>
      <c r="L154" s="570" t="s">
        <v>831</v>
      </c>
      <c r="M154" s="345" t="s">
        <v>866</v>
      </c>
      <c r="N154" s="571" t="s">
        <v>867</v>
      </c>
      <c r="O154" s="323" t="s">
        <v>868</v>
      </c>
      <c r="P154" s="323"/>
      <c r="Q154" s="323" t="s">
        <v>869</v>
      </c>
      <c r="R154" s="323" t="s">
        <v>836</v>
      </c>
      <c r="S154" s="330" t="s">
        <v>168</v>
      </c>
      <c r="T154" s="570" t="s">
        <v>696</v>
      </c>
      <c r="U154" s="299"/>
      <c r="V154" s="329"/>
      <c r="W154" s="304"/>
      <c r="X154" s="304"/>
      <c r="Y154" s="304"/>
      <c r="Z154" s="304"/>
      <c r="AA154" s="304"/>
    </row>
    <row r="155" spans="2:27" ht="24">
      <c r="B155" s="331">
        <v>147</v>
      </c>
      <c r="C155" s="269" t="s">
        <v>1203</v>
      </c>
      <c r="D155" s="269"/>
      <c r="E155" s="587" t="s">
        <v>1228</v>
      </c>
      <c r="F155" s="588" t="s">
        <v>1229</v>
      </c>
      <c r="G155" s="588" t="s">
        <v>1152</v>
      </c>
      <c r="H155" s="589">
        <v>25000</v>
      </c>
      <c r="I155" s="253">
        <v>0</v>
      </c>
      <c r="J155" s="323" t="s">
        <v>858</v>
      </c>
      <c r="K155" s="278" t="s">
        <v>701</v>
      </c>
      <c r="L155" s="278" t="s">
        <v>780</v>
      </c>
      <c r="M155" s="331" t="s">
        <v>703</v>
      </c>
      <c r="N155" s="331" t="s">
        <v>704</v>
      </c>
      <c r="O155" s="331" t="s">
        <v>705</v>
      </c>
      <c r="P155" s="331"/>
      <c r="Q155" s="331" t="s">
        <v>706</v>
      </c>
      <c r="R155" s="331" t="s">
        <v>707</v>
      </c>
      <c r="S155" s="326" t="s">
        <v>168</v>
      </c>
      <c r="T155" s="278" t="s">
        <v>696</v>
      </c>
      <c r="U155" s="304"/>
      <c r="V155" s="329"/>
      <c r="W155" s="304"/>
      <c r="X155" s="304"/>
    </row>
    <row r="156" spans="2:27" ht="24">
      <c r="B156" s="331">
        <v>148</v>
      </c>
      <c r="C156" s="293" t="s">
        <v>1203</v>
      </c>
      <c r="D156" s="293"/>
      <c r="E156" s="552" t="s">
        <v>1230</v>
      </c>
      <c r="F156" s="295" t="s">
        <v>839</v>
      </c>
      <c r="G156" s="295" t="s">
        <v>1231</v>
      </c>
      <c r="H156" s="170">
        <v>12000</v>
      </c>
      <c r="I156" s="170">
        <v>0</v>
      </c>
      <c r="J156" s="292" t="s">
        <v>389</v>
      </c>
      <c r="K156" s="297" t="s">
        <v>701</v>
      </c>
      <c r="L156" s="297" t="s">
        <v>780</v>
      </c>
      <c r="M156" s="296" t="s">
        <v>713</v>
      </c>
      <c r="N156" s="296" t="s">
        <v>841</v>
      </c>
      <c r="O156" s="296" t="s">
        <v>705</v>
      </c>
      <c r="P156" s="296"/>
      <c r="Q156" s="296" t="s">
        <v>706</v>
      </c>
      <c r="R156" s="296" t="s">
        <v>707</v>
      </c>
      <c r="S156" s="326" t="s">
        <v>1176</v>
      </c>
      <c r="T156" s="278" t="s">
        <v>696</v>
      </c>
      <c r="U156" s="304"/>
      <c r="V156" s="329"/>
      <c r="W156" s="304"/>
      <c r="X156" s="304"/>
    </row>
    <row r="159" spans="2:27">
      <c r="F159" s="264"/>
      <c r="G159" s="264"/>
      <c r="H159" s="291"/>
      <c r="I159" s="264"/>
      <c r="J159" s="264"/>
      <c r="K159" s="264"/>
      <c r="L159" s="264"/>
      <c r="M159" s="264"/>
      <c r="N159" s="264"/>
      <c r="O159" s="264"/>
    </row>
  </sheetData>
  <autoFilter ref="B3:X156">
    <filterColumn colId="1"/>
    <filterColumn colId="15"/>
    <filterColumn colId="20"/>
    <filterColumn colId="21"/>
    <sortState ref="B4:X156">
      <sortCondition ref="C3:C156"/>
    </sortState>
  </autoFilter>
  <mergeCells count="1">
    <mergeCell ref="B1:N1"/>
  </mergeCells>
  <phoneticPr fontId="3" type="noConversion"/>
  <pageMargins left="0.23" right="0.16" top="0.26" bottom="0.45" header="0.18" footer="0.17"/>
  <pageSetup paperSize="9" scale="85" orientation="landscape" r:id="rId1"/>
  <headerFooter alignWithMargins="0"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U279"/>
  <sheetViews>
    <sheetView zoomScale="85" zoomScaleNormal="85" zoomScaleSheetLayoutView="70" workbookViewId="0">
      <pane ySplit="3" topLeftCell="A94" activePane="bottomLeft" state="frozen"/>
      <selection pane="bottomLeft" activeCell="A92" sqref="A92:XFD103"/>
    </sheetView>
  </sheetViews>
  <sheetFormatPr defaultRowHeight="13.5"/>
  <cols>
    <col min="1" max="1" width="1.25" style="329" customWidth="1"/>
    <col min="2" max="2" width="5.25" style="329" bestFit="1" customWidth="1"/>
    <col min="3" max="3" width="6.875" style="316" customWidth="1"/>
    <col min="4" max="4" width="4.875" style="316" customWidth="1"/>
    <col min="5" max="5" width="9.875" style="316" customWidth="1"/>
    <col min="6" max="6" width="33.75" style="244" customWidth="1"/>
    <col min="7" max="7" width="19" style="254" hidden="1" customWidth="1"/>
    <col min="8" max="8" width="14.5" style="316" hidden="1" customWidth="1"/>
    <col min="9" max="9" width="9" style="180" hidden="1" customWidth="1"/>
    <col min="10" max="10" width="8.25" style="180" hidden="1" customWidth="1"/>
    <col min="11" max="11" width="8.25" style="316" hidden="1" customWidth="1"/>
    <col min="12" max="12" width="8.5" style="316" hidden="1" customWidth="1"/>
    <col min="13" max="13" width="5.5" style="316" hidden="1" customWidth="1"/>
    <col min="14" max="14" width="20.625" style="316" hidden="1" customWidth="1"/>
    <col min="15" max="15" width="10.5" style="316" hidden="1" customWidth="1"/>
    <col min="16" max="16" width="10.75" style="329" customWidth="1"/>
    <col min="17" max="17" width="11" style="316" customWidth="1"/>
    <col min="18" max="18" width="20.375" style="329" customWidth="1"/>
    <col min="19" max="20" width="9" style="316"/>
    <col min="21" max="16384" width="9" style="329"/>
  </cols>
  <sheetData>
    <row r="1" spans="2:21" ht="57.75" customHeight="1">
      <c r="B1" s="648" t="s">
        <v>1232</v>
      </c>
      <c r="C1" s="648"/>
      <c r="D1" s="648"/>
      <c r="E1" s="648"/>
      <c r="F1" s="648"/>
      <c r="G1" s="648"/>
      <c r="H1" s="648"/>
      <c r="I1" s="649"/>
      <c r="J1" s="648"/>
      <c r="K1" s="648"/>
      <c r="L1" s="648"/>
      <c r="M1" s="648"/>
      <c r="N1" s="648"/>
      <c r="O1" s="648"/>
      <c r="P1" s="648"/>
      <c r="Q1" s="329"/>
    </row>
    <row r="2" spans="2:21" ht="14.25" thickBot="1">
      <c r="B2" s="650" t="s">
        <v>642</v>
      </c>
      <c r="C2" s="650"/>
      <c r="D2" s="650"/>
      <c r="E2" s="650"/>
      <c r="F2" s="650"/>
      <c r="G2" s="650"/>
      <c r="H2" s="650"/>
      <c r="I2" s="651"/>
      <c r="J2" s="650"/>
      <c r="K2" s="650"/>
      <c r="L2" s="650"/>
      <c r="M2" s="650"/>
      <c r="N2" s="650"/>
      <c r="O2" s="647" t="s">
        <v>23</v>
      </c>
      <c r="P2" s="647"/>
      <c r="Q2" s="329"/>
    </row>
    <row r="3" spans="2:21" ht="38.25" customHeight="1" thickBot="1">
      <c r="B3" s="231" t="s">
        <v>644</v>
      </c>
      <c r="C3" s="232" t="s">
        <v>1233</v>
      </c>
      <c r="D3" s="232" t="s">
        <v>1234</v>
      </c>
      <c r="E3" s="233" t="s">
        <v>1235</v>
      </c>
      <c r="F3" s="233" t="s">
        <v>1236</v>
      </c>
      <c r="G3" s="233" t="s">
        <v>1237</v>
      </c>
      <c r="H3" s="233" t="s">
        <v>1238</v>
      </c>
      <c r="I3" s="243" t="s">
        <v>1239</v>
      </c>
      <c r="J3" s="243" t="s">
        <v>1240</v>
      </c>
      <c r="K3" s="250" t="s">
        <v>1241</v>
      </c>
      <c r="L3" s="233" t="s">
        <v>1242</v>
      </c>
      <c r="M3" s="233" t="s">
        <v>1243</v>
      </c>
      <c r="N3" s="233" t="s">
        <v>1244</v>
      </c>
      <c r="O3" s="233" t="s">
        <v>1245</v>
      </c>
      <c r="P3" s="233" t="s">
        <v>1246</v>
      </c>
      <c r="Q3" s="233" t="s">
        <v>1247</v>
      </c>
      <c r="R3" s="234" t="s">
        <v>1248</v>
      </c>
      <c r="S3" s="235" t="s">
        <v>1249</v>
      </c>
      <c r="T3" s="236" t="s">
        <v>1250</v>
      </c>
      <c r="U3" s="236"/>
    </row>
    <row r="4" spans="2:21" s="368" customFormat="1" ht="24">
      <c r="B4" s="284">
        <v>153</v>
      </c>
      <c r="C4" s="285" t="s">
        <v>419</v>
      </c>
      <c r="D4" s="285"/>
      <c r="E4" s="284" t="s">
        <v>1251</v>
      </c>
      <c r="F4" s="286" t="s">
        <v>1252</v>
      </c>
      <c r="G4" s="286" t="s">
        <v>1253</v>
      </c>
      <c r="H4" s="284" t="s">
        <v>1254</v>
      </c>
      <c r="I4" s="287">
        <v>267</v>
      </c>
      <c r="J4" s="287">
        <v>267</v>
      </c>
      <c r="K4" s="364" t="s">
        <v>1255</v>
      </c>
      <c r="L4" s="284" t="s">
        <v>1124</v>
      </c>
      <c r="M4" s="284" t="s">
        <v>1128</v>
      </c>
      <c r="N4" s="284" t="s">
        <v>404</v>
      </c>
      <c r="O4" s="284" t="s">
        <v>1107</v>
      </c>
      <c r="P4" s="365"/>
      <c r="Q4" s="284" t="s">
        <v>1127</v>
      </c>
      <c r="R4" s="366"/>
      <c r="S4" s="285" t="s">
        <v>1256</v>
      </c>
      <c r="T4" s="367"/>
      <c r="U4" s="367"/>
    </row>
    <row r="5" spans="2:21" s="368" customFormat="1" ht="24">
      <c r="B5" s="284">
        <v>154</v>
      </c>
      <c r="C5" s="369" t="s">
        <v>419</v>
      </c>
      <c r="D5" s="370"/>
      <c r="E5" s="371" t="s">
        <v>1128</v>
      </c>
      <c r="F5" s="372" t="s">
        <v>1257</v>
      </c>
      <c r="G5" s="373" t="s">
        <v>17</v>
      </c>
      <c r="H5" s="371" t="s">
        <v>1258</v>
      </c>
      <c r="I5" s="374">
        <v>1914</v>
      </c>
      <c r="J5" s="375">
        <v>210</v>
      </c>
      <c r="K5" s="371" t="s">
        <v>1104</v>
      </c>
      <c r="L5" s="371" t="s">
        <v>1124</v>
      </c>
      <c r="M5" s="371" t="s">
        <v>1259</v>
      </c>
      <c r="N5" s="371" t="s">
        <v>1260</v>
      </c>
      <c r="O5" s="371" t="s">
        <v>19</v>
      </c>
      <c r="P5" s="376"/>
      <c r="Q5" s="371" t="s">
        <v>1127</v>
      </c>
      <c r="R5" s="377"/>
      <c r="S5" s="285" t="s">
        <v>1256</v>
      </c>
      <c r="T5" s="378"/>
      <c r="U5" s="378"/>
    </row>
    <row r="6" spans="2:21" s="368" customFormat="1" ht="24">
      <c r="B6" s="284">
        <v>155</v>
      </c>
      <c r="C6" s="369" t="s">
        <v>419</v>
      </c>
      <c r="D6" s="370"/>
      <c r="E6" s="371" t="s">
        <v>1128</v>
      </c>
      <c r="F6" s="372" t="s">
        <v>401</v>
      </c>
      <c r="G6" s="373" t="s">
        <v>17</v>
      </c>
      <c r="H6" s="371" t="s">
        <v>1258</v>
      </c>
      <c r="I6" s="374">
        <v>1184</v>
      </c>
      <c r="J6" s="375">
        <v>75</v>
      </c>
      <c r="K6" s="371" t="s">
        <v>1104</v>
      </c>
      <c r="L6" s="371" t="s">
        <v>1124</v>
      </c>
      <c r="M6" s="371" t="s">
        <v>1259</v>
      </c>
      <c r="N6" s="371" t="s">
        <v>1260</v>
      </c>
      <c r="O6" s="371" t="s">
        <v>18</v>
      </c>
      <c r="P6" s="376"/>
      <c r="Q6" s="371" t="s">
        <v>1127</v>
      </c>
      <c r="R6" s="377"/>
      <c r="S6" s="285" t="s">
        <v>1256</v>
      </c>
      <c r="T6" s="378"/>
      <c r="U6" s="378"/>
    </row>
    <row r="7" spans="2:21" s="368" customFormat="1" ht="24">
      <c r="B7" s="284">
        <v>156</v>
      </c>
      <c r="C7" s="371" t="s">
        <v>419</v>
      </c>
      <c r="D7" s="371"/>
      <c r="E7" s="371" t="s">
        <v>1261</v>
      </c>
      <c r="F7" s="372" t="s">
        <v>1262</v>
      </c>
      <c r="G7" s="373" t="s">
        <v>1263</v>
      </c>
      <c r="H7" s="371" t="s">
        <v>1258</v>
      </c>
      <c r="I7" s="375">
        <v>2003</v>
      </c>
      <c r="J7" s="375">
        <v>2003</v>
      </c>
      <c r="K7" s="371" t="s">
        <v>1255</v>
      </c>
      <c r="L7" s="371" t="s">
        <v>1105</v>
      </c>
      <c r="M7" s="371" t="s">
        <v>1106</v>
      </c>
      <c r="N7" s="371" t="s">
        <v>1264</v>
      </c>
      <c r="O7" s="379" t="s">
        <v>386</v>
      </c>
      <c r="P7" s="372"/>
      <c r="Q7" s="371" t="s">
        <v>1109</v>
      </c>
      <c r="R7" s="377"/>
      <c r="S7" s="285" t="s">
        <v>1256</v>
      </c>
      <c r="T7" s="380"/>
      <c r="U7" s="380"/>
    </row>
    <row r="8" spans="2:21" s="368" customFormat="1" ht="36">
      <c r="B8" s="284">
        <v>159</v>
      </c>
      <c r="C8" s="370" t="s">
        <v>92</v>
      </c>
      <c r="D8" s="370"/>
      <c r="E8" s="371" t="s">
        <v>1265</v>
      </c>
      <c r="F8" s="373" t="s">
        <v>1266</v>
      </c>
      <c r="G8" s="373" t="s">
        <v>1267</v>
      </c>
      <c r="H8" s="371" t="s">
        <v>1254</v>
      </c>
      <c r="I8" s="374">
        <v>260</v>
      </c>
      <c r="J8" s="374">
        <v>260</v>
      </c>
      <c r="K8" s="381" t="s">
        <v>1104</v>
      </c>
      <c r="L8" s="371" t="s">
        <v>1105</v>
      </c>
      <c r="M8" s="371" t="s">
        <v>1128</v>
      </c>
      <c r="N8" s="371" t="s">
        <v>1268</v>
      </c>
      <c r="O8" s="371" t="s">
        <v>1269</v>
      </c>
      <c r="P8" s="376" t="s">
        <v>1270</v>
      </c>
      <c r="Q8" s="371" t="s">
        <v>1271</v>
      </c>
      <c r="R8" s="371"/>
      <c r="S8" s="285" t="s">
        <v>1256</v>
      </c>
      <c r="T8" s="380"/>
      <c r="U8" s="380"/>
    </row>
    <row r="9" spans="2:21" s="368" customFormat="1" ht="24">
      <c r="B9" s="284">
        <v>164</v>
      </c>
      <c r="C9" s="379" t="s">
        <v>92</v>
      </c>
      <c r="D9" s="379"/>
      <c r="E9" s="379" t="s">
        <v>1128</v>
      </c>
      <c r="F9" s="372" t="s">
        <v>1272</v>
      </c>
      <c r="G9" s="383"/>
      <c r="H9" s="379" t="s">
        <v>1273</v>
      </c>
      <c r="I9" s="384">
        <v>304</v>
      </c>
      <c r="J9" s="384">
        <v>304</v>
      </c>
      <c r="K9" s="379" t="s">
        <v>1255</v>
      </c>
      <c r="L9" s="379" t="s">
        <v>1105</v>
      </c>
      <c r="M9" s="379" t="s">
        <v>1274</v>
      </c>
      <c r="N9" s="371" t="s">
        <v>1275</v>
      </c>
      <c r="O9" s="379" t="s">
        <v>1107</v>
      </c>
      <c r="P9" s="377"/>
      <c r="Q9" s="371" t="s">
        <v>1127</v>
      </c>
      <c r="R9" s="377"/>
      <c r="S9" s="285" t="s">
        <v>1256</v>
      </c>
      <c r="T9" s="380"/>
      <c r="U9" s="380"/>
    </row>
    <row r="10" spans="2:21" s="368" customFormat="1" ht="12">
      <c r="B10" s="284">
        <v>171</v>
      </c>
      <c r="C10" s="370" t="s">
        <v>92</v>
      </c>
      <c r="D10" s="370"/>
      <c r="E10" s="371" t="s">
        <v>1276</v>
      </c>
      <c r="F10" s="373" t="s">
        <v>1277</v>
      </c>
      <c r="G10" s="373" t="s">
        <v>1278</v>
      </c>
      <c r="H10" s="371" t="s">
        <v>142</v>
      </c>
      <c r="I10" s="374">
        <v>3118</v>
      </c>
      <c r="J10" s="374">
        <v>500</v>
      </c>
      <c r="K10" s="381" t="s">
        <v>1123</v>
      </c>
      <c r="L10" s="371" t="s">
        <v>1279</v>
      </c>
      <c r="M10" s="371" t="s">
        <v>1280</v>
      </c>
      <c r="N10" s="371" t="s">
        <v>1281</v>
      </c>
      <c r="O10" s="376" t="s">
        <v>1107</v>
      </c>
      <c r="P10" s="376"/>
      <c r="Q10" s="371" t="s">
        <v>1109</v>
      </c>
      <c r="R10" s="377"/>
      <c r="S10" s="285" t="s">
        <v>1256</v>
      </c>
      <c r="T10" s="380"/>
      <c r="U10" s="380"/>
    </row>
    <row r="11" spans="2:21" s="368" customFormat="1" ht="24">
      <c r="B11" s="284">
        <v>175</v>
      </c>
      <c r="C11" s="370" t="s">
        <v>92</v>
      </c>
      <c r="D11" s="371"/>
      <c r="E11" s="371" t="s">
        <v>1282</v>
      </c>
      <c r="F11" s="373" t="s">
        <v>1283</v>
      </c>
      <c r="G11" s="373" t="s">
        <v>1284</v>
      </c>
      <c r="H11" s="371" t="s">
        <v>1254</v>
      </c>
      <c r="I11" s="374">
        <v>844</v>
      </c>
      <c r="J11" s="374">
        <v>506</v>
      </c>
      <c r="K11" s="381" t="s">
        <v>1123</v>
      </c>
      <c r="L11" s="371" t="s">
        <v>1124</v>
      </c>
      <c r="M11" s="371" t="s">
        <v>1106</v>
      </c>
      <c r="N11" s="371" t="s">
        <v>1285</v>
      </c>
      <c r="O11" s="371" t="s">
        <v>1286</v>
      </c>
      <c r="P11" s="372"/>
      <c r="Q11" s="371" t="s">
        <v>1285</v>
      </c>
      <c r="R11" s="372"/>
      <c r="S11" s="285" t="s">
        <v>1256</v>
      </c>
      <c r="T11" s="380"/>
      <c r="U11" s="380"/>
    </row>
    <row r="12" spans="2:21" s="368" customFormat="1" ht="24">
      <c r="B12" s="284">
        <v>176</v>
      </c>
      <c r="C12" s="370" t="s">
        <v>92</v>
      </c>
      <c r="D12" s="371"/>
      <c r="E12" s="371" t="s">
        <v>1282</v>
      </c>
      <c r="F12" s="373" t="s">
        <v>51</v>
      </c>
      <c r="G12" s="373" t="s">
        <v>1284</v>
      </c>
      <c r="H12" s="371" t="s">
        <v>1254</v>
      </c>
      <c r="I12" s="374">
        <v>465</v>
      </c>
      <c r="J12" s="374">
        <v>198</v>
      </c>
      <c r="K12" s="381" t="s">
        <v>1123</v>
      </c>
      <c r="L12" s="371" t="s">
        <v>1124</v>
      </c>
      <c r="M12" s="371" t="s">
        <v>1106</v>
      </c>
      <c r="N12" s="371" t="s">
        <v>1285</v>
      </c>
      <c r="O12" s="371" t="s">
        <v>52</v>
      </c>
      <c r="P12" s="372"/>
      <c r="Q12" s="371" t="s">
        <v>1285</v>
      </c>
      <c r="R12" s="372"/>
      <c r="S12" s="285" t="s">
        <v>1256</v>
      </c>
      <c r="T12" s="380"/>
      <c r="U12" s="380"/>
    </row>
    <row r="13" spans="2:21" s="368" customFormat="1" ht="24">
      <c r="B13" s="284">
        <v>177</v>
      </c>
      <c r="C13" s="370" t="s">
        <v>92</v>
      </c>
      <c r="D13" s="371"/>
      <c r="E13" s="371" t="s">
        <v>1282</v>
      </c>
      <c r="F13" s="373" t="s">
        <v>1287</v>
      </c>
      <c r="G13" s="373" t="s">
        <v>53</v>
      </c>
      <c r="H13" s="371" t="s">
        <v>1254</v>
      </c>
      <c r="I13" s="374">
        <v>616</v>
      </c>
      <c r="J13" s="374">
        <v>272</v>
      </c>
      <c r="K13" s="381" t="s">
        <v>1123</v>
      </c>
      <c r="L13" s="371" t="s">
        <v>1124</v>
      </c>
      <c r="M13" s="371" t="s">
        <v>1106</v>
      </c>
      <c r="N13" s="371" t="s">
        <v>1285</v>
      </c>
      <c r="O13" s="371" t="s">
        <v>54</v>
      </c>
      <c r="P13" s="372"/>
      <c r="Q13" s="371" t="s">
        <v>1285</v>
      </c>
      <c r="R13" s="372"/>
      <c r="S13" s="285" t="s">
        <v>1256</v>
      </c>
      <c r="T13" s="380"/>
      <c r="U13" s="380"/>
    </row>
    <row r="14" spans="2:21" s="368" customFormat="1" ht="24">
      <c r="B14" s="284">
        <v>178</v>
      </c>
      <c r="C14" s="370" t="s">
        <v>92</v>
      </c>
      <c r="D14" s="371"/>
      <c r="E14" s="371" t="s">
        <v>1282</v>
      </c>
      <c r="F14" s="373" t="s">
        <v>1288</v>
      </c>
      <c r="G14" s="373" t="s">
        <v>53</v>
      </c>
      <c r="H14" s="371" t="s">
        <v>1254</v>
      </c>
      <c r="I14" s="374">
        <v>407</v>
      </c>
      <c r="J14" s="374">
        <v>220</v>
      </c>
      <c r="K14" s="381" t="s">
        <v>1123</v>
      </c>
      <c r="L14" s="371" t="s">
        <v>1124</v>
      </c>
      <c r="M14" s="371" t="s">
        <v>1106</v>
      </c>
      <c r="N14" s="371" t="s">
        <v>1285</v>
      </c>
      <c r="O14" s="371" t="s">
        <v>55</v>
      </c>
      <c r="P14" s="372"/>
      <c r="Q14" s="371" t="s">
        <v>1285</v>
      </c>
      <c r="R14" s="372"/>
      <c r="S14" s="285" t="s">
        <v>1256</v>
      </c>
      <c r="T14" s="380"/>
      <c r="U14" s="380"/>
    </row>
    <row r="15" spans="2:21" s="368" customFormat="1" ht="24">
      <c r="B15" s="284">
        <v>179</v>
      </c>
      <c r="C15" s="370" t="s">
        <v>92</v>
      </c>
      <c r="D15" s="371"/>
      <c r="E15" s="371" t="s">
        <v>1282</v>
      </c>
      <c r="F15" s="373" t="s">
        <v>1289</v>
      </c>
      <c r="G15" s="373" t="s">
        <v>53</v>
      </c>
      <c r="H15" s="371" t="s">
        <v>1254</v>
      </c>
      <c r="I15" s="374">
        <v>486</v>
      </c>
      <c r="J15" s="374">
        <v>230</v>
      </c>
      <c r="K15" s="381" t="s">
        <v>1123</v>
      </c>
      <c r="L15" s="371" t="s">
        <v>1124</v>
      </c>
      <c r="M15" s="371" t="s">
        <v>1106</v>
      </c>
      <c r="N15" s="371" t="s">
        <v>1285</v>
      </c>
      <c r="O15" s="371" t="s">
        <v>56</v>
      </c>
      <c r="P15" s="372"/>
      <c r="Q15" s="371" t="s">
        <v>1285</v>
      </c>
      <c r="R15" s="372"/>
      <c r="S15" s="285" t="s">
        <v>1256</v>
      </c>
      <c r="T15" s="378"/>
      <c r="U15" s="378"/>
    </row>
    <row r="16" spans="2:21" s="368" customFormat="1" ht="24">
      <c r="B16" s="284">
        <v>183</v>
      </c>
      <c r="C16" s="370" t="s">
        <v>92</v>
      </c>
      <c r="D16" s="371"/>
      <c r="E16" s="371" t="s">
        <v>1282</v>
      </c>
      <c r="F16" s="373" t="s">
        <v>1290</v>
      </c>
      <c r="G16" s="373" t="s">
        <v>53</v>
      </c>
      <c r="H16" s="371" t="s">
        <v>1254</v>
      </c>
      <c r="I16" s="374">
        <v>762</v>
      </c>
      <c r="J16" s="374">
        <v>89</v>
      </c>
      <c r="K16" s="381" t="s">
        <v>1123</v>
      </c>
      <c r="L16" s="371" t="s">
        <v>1124</v>
      </c>
      <c r="M16" s="371" t="s">
        <v>1106</v>
      </c>
      <c r="N16" s="371" t="s">
        <v>1285</v>
      </c>
      <c r="O16" s="371" t="s">
        <v>1291</v>
      </c>
      <c r="P16" s="372"/>
      <c r="Q16" s="371" t="s">
        <v>1285</v>
      </c>
      <c r="R16" s="387"/>
      <c r="S16" s="285" t="s">
        <v>1256</v>
      </c>
      <c r="T16" s="380"/>
      <c r="U16" s="380"/>
    </row>
    <row r="17" spans="2:21" s="368" customFormat="1" ht="24">
      <c r="B17" s="284">
        <v>185</v>
      </c>
      <c r="C17" s="370" t="s">
        <v>92</v>
      </c>
      <c r="D17" s="371"/>
      <c r="E17" s="371" t="s">
        <v>1292</v>
      </c>
      <c r="F17" s="373" t="s">
        <v>1293</v>
      </c>
      <c r="G17" s="373" t="s">
        <v>1294</v>
      </c>
      <c r="H17" s="371" t="s">
        <v>1254</v>
      </c>
      <c r="I17" s="374">
        <v>30</v>
      </c>
      <c r="J17" s="374">
        <v>30</v>
      </c>
      <c r="K17" s="381" t="s">
        <v>1255</v>
      </c>
      <c r="L17" s="371" t="s">
        <v>1105</v>
      </c>
      <c r="M17" s="371" t="s">
        <v>1106</v>
      </c>
      <c r="N17" s="371" t="s">
        <v>1295</v>
      </c>
      <c r="O17" s="371" t="s">
        <v>1107</v>
      </c>
      <c r="P17" s="376"/>
      <c r="Q17" s="371" t="s">
        <v>1296</v>
      </c>
      <c r="R17" s="377"/>
      <c r="S17" s="285" t="s">
        <v>1256</v>
      </c>
      <c r="T17" s="380"/>
      <c r="U17" s="380"/>
    </row>
    <row r="18" spans="2:21" s="368" customFormat="1" ht="24">
      <c r="B18" s="284">
        <v>186</v>
      </c>
      <c r="C18" s="371" t="s">
        <v>92</v>
      </c>
      <c r="D18" s="371"/>
      <c r="E18" s="371" t="s">
        <v>1292</v>
      </c>
      <c r="F18" s="372" t="s">
        <v>1297</v>
      </c>
      <c r="G18" s="373" t="s">
        <v>1298</v>
      </c>
      <c r="H18" s="371" t="s">
        <v>1258</v>
      </c>
      <c r="I18" s="375">
        <v>1583</v>
      </c>
      <c r="J18" s="375">
        <v>1583</v>
      </c>
      <c r="K18" s="371" t="s">
        <v>1255</v>
      </c>
      <c r="L18" s="371" t="s">
        <v>1105</v>
      </c>
      <c r="M18" s="371" t="s">
        <v>1106</v>
      </c>
      <c r="N18" s="371" t="s">
        <v>1299</v>
      </c>
      <c r="O18" s="379" t="s">
        <v>1300</v>
      </c>
      <c r="P18" s="371" t="s">
        <v>1301</v>
      </c>
      <c r="Q18" s="371" t="s">
        <v>1109</v>
      </c>
      <c r="R18" s="388"/>
      <c r="S18" s="285" t="s">
        <v>1256</v>
      </c>
      <c r="T18" s="380"/>
      <c r="U18" s="380"/>
    </row>
    <row r="19" spans="2:21" s="368" customFormat="1" ht="12">
      <c r="B19" s="284">
        <v>187</v>
      </c>
      <c r="C19" s="370" t="s">
        <v>92</v>
      </c>
      <c r="D19" s="370"/>
      <c r="E19" s="371" t="s">
        <v>1292</v>
      </c>
      <c r="F19" s="389" t="s">
        <v>1302</v>
      </c>
      <c r="G19" s="373" t="s">
        <v>1303</v>
      </c>
      <c r="H19" s="371" t="s">
        <v>1304</v>
      </c>
      <c r="I19" s="374">
        <v>900</v>
      </c>
      <c r="J19" s="374">
        <v>900</v>
      </c>
      <c r="K19" s="381" t="s">
        <v>1255</v>
      </c>
      <c r="L19" s="371" t="s">
        <v>1305</v>
      </c>
      <c r="M19" s="371" t="s">
        <v>1280</v>
      </c>
      <c r="N19" s="371" t="s">
        <v>1281</v>
      </c>
      <c r="O19" s="371" t="s">
        <v>1306</v>
      </c>
      <c r="P19" s="372"/>
      <c r="Q19" s="371" t="s">
        <v>1109</v>
      </c>
      <c r="R19" s="377"/>
      <c r="S19" s="285" t="s">
        <v>1256</v>
      </c>
      <c r="T19" s="380"/>
      <c r="U19" s="380"/>
    </row>
    <row r="20" spans="2:21" s="368" customFormat="1" ht="24">
      <c r="B20" s="284">
        <v>191</v>
      </c>
      <c r="C20" s="369" t="s">
        <v>92</v>
      </c>
      <c r="D20" s="370"/>
      <c r="E20" s="371" t="s">
        <v>1251</v>
      </c>
      <c r="F20" s="372" t="s">
        <v>1307</v>
      </c>
      <c r="G20" s="373"/>
      <c r="H20" s="371" t="s">
        <v>1254</v>
      </c>
      <c r="I20" s="375">
        <v>81</v>
      </c>
      <c r="J20" s="375">
        <v>81</v>
      </c>
      <c r="K20" s="381" t="s">
        <v>1255</v>
      </c>
      <c r="L20" s="371" t="s">
        <v>1308</v>
      </c>
      <c r="M20" s="371" t="s">
        <v>1128</v>
      </c>
      <c r="N20" s="371" t="s">
        <v>1309</v>
      </c>
      <c r="O20" s="371" t="s">
        <v>1310</v>
      </c>
      <c r="P20" s="372"/>
      <c r="Q20" s="371" t="s">
        <v>1311</v>
      </c>
      <c r="R20" s="377"/>
      <c r="S20" s="285" t="s">
        <v>1256</v>
      </c>
      <c r="T20" s="380"/>
      <c r="U20" s="380"/>
    </row>
    <row r="21" spans="2:21" s="368" customFormat="1" ht="24">
      <c r="B21" s="284">
        <v>160</v>
      </c>
      <c r="C21" s="379" t="s">
        <v>93</v>
      </c>
      <c r="D21" s="379">
        <v>125</v>
      </c>
      <c r="E21" s="379" t="s">
        <v>1292</v>
      </c>
      <c r="F21" s="373" t="s">
        <v>1312</v>
      </c>
      <c r="G21" s="373"/>
      <c r="H21" s="371" t="s">
        <v>1313</v>
      </c>
      <c r="I21" s="390">
        <v>1520</v>
      </c>
      <c r="J21" s="390">
        <v>100</v>
      </c>
      <c r="K21" s="379" t="s">
        <v>1104</v>
      </c>
      <c r="L21" s="379" t="s">
        <v>1105</v>
      </c>
      <c r="M21" s="379" t="s">
        <v>1314</v>
      </c>
      <c r="N21" s="371" t="s">
        <v>1315</v>
      </c>
      <c r="O21" s="371" t="s">
        <v>1107</v>
      </c>
      <c r="P21" s="377"/>
      <c r="Q21" s="371" t="s">
        <v>1127</v>
      </c>
      <c r="R21" s="377"/>
      <c r="S21" s="285" t="s">
        <v>1256</v>
      </c>
      <c r="T21" s="378"/>
      <c r="U21" s="380"/>
    </row>
    <row r="22" spans="2:21" s="368" customFormat="1" ht="24">
      <c r="B22" s="284">
        <v>161</v>
      </c>
      <c r="C22" s="379" t="s">
        <v>93</v>
      </c>
      <c r="D22" s="371">
        <v>125</v>
      </c>
      <c r="E22" s="379" t="s">
        <v>1292</v>
      </c>
      <c r="F22" s="373" t="s">
        <v>1316</v>
      </c>
      <c r="G22" s="373"/>
      <c r="H22" s="371" t="s">
        <v>1313</v>
      </c>
      <c r="I22" s="390">
        <v>816</v>
      </c>
      <c r="J22" s="390">
        <v>100</v>
      </c>
      <c r="K22" s="379" t="s">
        <v>1104</v>
      </c>
      <c r="L22" s="379" t="s">
        <v>1105</v>
      </c>
      <c r="M22" s="379" t="s">
        <v>1314</v>
      </c>
      <c r="N22" s="371" t="s">
        <v>1315</v>
      </c>
      <c r="O22" s="371" t="s">
        <v>1107</v>
      </c>
      <c r="P22" s="377"/>
      <c r="Q22" s="371" t="s">
        <v>1127</v>
      </c>
      <c r="R22" s="377"/>
      <c r="S22" s="285" t="s">
        <v>1256</v>
      </c>
      <c r="T22" s="378"/>
      <c r="U22" s="380"/>
    </row>
    <row r="23" spans="2:21" s="368" customFormat="1" ht="24">
      <c r="B23" s="284">
        <v>162</v>
      </c>
      <c r="C23" s="379" t="s">
        <v>93</v>
      </c>
      <c r="D23" s="391"/>
      <c r="E23" s="392" t="s">
        <v>1292</v>
      </c>
      <c r="F23" s="393" t="s">
        <v>1317</v>
      </c>
      <c r="G23" s="394"/>
      <c r="H23" s="395" t="s">
        <v>1313</v>
      </c>
      <c r="I23" s="390">
        <v>1774</v>
      </c>
      <c r="J23" s="390">
        <v>100</v>
      </c>
      <c r="K23" s="396" t="s">
        <v>1104</v>
      </c>
      <c r="L23" s="395" t="s">
        <v>1105</v>
      </c>
      <c r="M23" s="397" t="s">
        <v>1318</v>
      </c>
      <c r="N23" s="371" t="s">
        <v>1319</v>
      </c>
      <c r="O23" s="397" t="s">
        <v>1107</v>
      </c>
      <c r="P23" s="372"/>
      <c r="Q23" s="371" t="s">
        <v>1127</v>
      </c>
      <c r="R23" s="377"/>
      <c r="S23" s="285" t="s">
        <v>1256</v>
      </c>
      <c r="T23" s="378"/>
      <c r="U23" s="380"/>
    </row>
    <row r="24" spans="2:21" s="368" customFormat="1" ht="24">
      <c r="B24" s="284">
        <v>163</v>
      </c>
      <c r="C24" s="382" t="s">
        <v>93</v>
      </c>
      <c r="D24" s="379"/>
      <c r="E24" s="379" t="s">
        <v>1276</v>
      </c>
      <c r="F24" s="373" t="s">
        <v>1320</v>
      </c>
      <c r="G24" s="373" t="s">
        <v>1321</v>
      </c>
      <c r="H24" s="371" t="s">
        <v>1313</v>
      </c>
      <c r="I24" s="390">
        <v>320</v>
      </c>
      <c r="J24" s="390">
        <v>320</v>
      </c>
      <c r="K24" s="379" t="s">
        <v>1104</v>
      </c>
      <c r="L24" s="379" t="s">
        <v>1105</v>
      </c>
      <c r="M24" s="379" t="s">
        <v>1314</v>
      </c>
      <c r="N24" s="371" t="s">
        <v>1315</v>
      </c>
      <c r="O24" s="371" t="s">
        <v>1107</v>
      </c>
      <c r="P24" s="377"/>
      <c r="Q24" s="371" t="s">
        <v>1127</v>
      </c>
      <c r="R24" s="377"/>
      <c r="S24" s="285" t="s">
        <v>1256</v>
      </c>
      <c r="T24" s="378"/>
      <c r="U24" s="380"/>
    </row>
    <row r="25" spans="2:21" s="368" customFormat="1" ht="24">
      <c r="B25" s="284">
        <v>166</v>
      </c>
      <c r="C25" s="370" t="s">
        <v>93</v>
      </c>
      <c r="D25" s="370"/>
      <c r="E25" s="379" t="s">
        <v>1282</v>
      </c>
      <c r="F25" s="373" t="s">
        <v>1322</v>
      </c>
      <c r="G25" s="373" t="s">
        <v>1323</v>
      </c>
      <c r="H25" s="371" t="s">
        <v>1254</v>
      </c>
      <c r="I25" s="374">
        <v>60</v>
      </c>
      <c r="J25" s="374">
        <v>40</v>
      </c>
      <c r="K25" s="371" t="s">
        <v>1104</v>
      </c>
      <c r="L25" s="371" t="s">
        <v>1105</v>
      </c>
      <c r="M25" s="379" t="s">
        <v>1128</v>
      </c>
      <c r="N25" s="371" t="s">
        <v>1324</v>
      </c>
      <c r="O25" s="371" t="s">
        <v>1107</v>
      </c>
      <c r="P25" s="371"/>
      <c r="Q25" s="371" t="s">
        <v>1325</v>
      </c>
      <c r="R25" s="377"/>
      <c r="S25" s="285" t="s">
        <v>1256</v>
      </c>
      <c r="T25" s="378"/>
      <c r="U25" s="380"/>
    </row>
    <row r="26" spans="2:21" s="368" customFormat="1" ht="48" customHeight="1">
      <c r="B26" s="284">
        <v>167</v>
      </c>
      <c r="C26" s="370" t="s">
        <v>93</v>
      </c>
      <c r="D26" s="370"/>
      <c r="E26" s="371" t="s">
        <v>1276</v>
      </c>
      <c r="F26" s="373" t="s">
        <v>1326</v>
      </c>
      <c r="G26" s="373" t="s">
        <v>1303</v>
      </c>
      <c r="H26" s="371" t="s">
        <v>142</v>
      </c>
      <c r="I26" s="374">
        <v>870</v>
      </c>
      <c r="J26" s="374">
        <v>500</v>
      </c>
      <c r="K26" s="381" t="s">
        <v>1123</v>
      </c>
      <c r="L26" s="371" t="s">
        <v>1305</v>
      </c>
      <c r="M26" s="371" t="s">
        <v>1280</v>
      </c>
      <c r="N26" s="371" t="s">
        <v>1281</v>
      </c>
      <c r="O26" s="376" t="s">
        <v>1107</v>
      </c>
      <c r="P26" s="376"/>
      <c r="Q26" s="371" t="s">
        <v>1109</v>
      </c>
      <c r="R26" s="398"/>
      <c r="S26" s="285" t="s">
        <v>1256</v>
      </c>
      <c r="T26" s="378"/>
      <c r="U26" s="380"/>
    </row>
    <row r="27" spans="2:21" s="368" customFormat="1" ht="24">
      <c r="B27" s="284">
        <v>180</v>
      </c>
      <c r="C27" s="399" t="s">
        <v>93</v>
      </c>
      <c r="D27" s="371"/>
      <c r="E27" s="371" t="s">
        <v>1282</v>
      </c>
      <c r="F27" s="373" t="s">
        <v>1327</v>
      </c>
      <c r="G27" s="373" t="s">
        <v>53</v>
      </c>
      <c r="H27" s="371" t="s">
        <v>1254</v>
      </c>
      <c r="I27" s="374">
        <v>420</v>
      </c>
      <c r="J27" s="374">
        <v>130</v>
      </c>
      <c r="K27" s="381" t="s">
        <v>1123</v>
      </c>
      <c r="L27" s="371" t="s">
        <v>1124</v>
      </c>
      <c r="M27" s="371" t="s">
        <v>1106</v>
      </c>
      <c r="N27" s="371" t="s">
        <v>1285</v>
      </c>
      <c r="O27" s="371" t="s">
        <v>1328</v>
      </c>
      <c r="P27" s="372"/>
      <c r="Q27" s="371" t="s">
        <v>1285</v>
      </c>
      <c r="R27" s="400"/>
      <c r="S27" s="285" t="s">
        <v>1256</v>
      </c>
      <c r="T27" s="378"/>
      <c r="U27" s="378"/>
    </row>
    <row r="28" spans="2:21" s="368" customFormat="1" ht="24">
      <c r="B28" s="284">
        <v>181</v>
      </c>
      <c r="C28" s="399" t="s">
        <v>93</v>
      </c>
      <c r="D28" s="371"/>
      <c r="E28" s="371" t="s">
        <v>1282</v>
      </c>
      <c r="F28" s="373" t="s">
        <v>1329</v>
      </c>
      <c r="G28" s="373" t="s">
        <v>53</v>
      </c>
      <c r="H28" s="371" t="s">
        <v>1254</v>
      </c>
      <c r="I28" s="374">
        <v>414</v>
      </c>
      <c r="J28" s="374">
        <v>183</v>
      </c>
      <c r="K28" s="381" t="s">
        <v>1123</v>
      </c>
      <c r="L28" s="371" t="s">
        <v>1124</v>
      </c>
      <c r="M28" s="371" t="s">
        <v>1106</v>
      </c>
      <c r="N28" s="371" t="s">
        <v>1285</v>
      </c>
      <c r="O28" s="371" t="s">
        <v>1330</v>
      </c>
      <c r="P28" s="372"/>
      <c r="Q28" s="371" t="s">
        <v>1285</v>
      </c>
      <c r="R28" s="400"/>
      <c r="S28" s="285" t="s">
        <v>1256</v>
      </c>
      <c r="T28" s="378"/>
      <c r="U28" s="380"/>
    </row>
    <row r="29" spans="2:21" s="368" customFormat="1" ht="24">
      <c r="B29" s="284">
        <v>182</v>
      </c>
      <c r="C29" s="399" t="s">
        <v>93</v>
      </c>
      <c r="D29" s="371"/>
      <c r="E29" s="371" t="s">
        <v>1282</v>
      </c>
      <c r="F29" s="373" t="s">
        <v>1331</v>
      </c>
      <c r="G29" s="373" t="s">
        <v>53</v>
      </c>
      <c r="H29" s="371" t="s">
        <v>1254</v>
      </c>
      <c r="I29" s="374">
        <v>267</v>
      </c>
      <c r="J29" s="374">
        <v>115</v>
      </c>
      <c r="K29" s="381" t="s">
        <v>1123</v>
      </c>
      <c r="L29" s="371" t="s">
        <v>1124</v>
      </c>
      <c r="M29" s="371" t="s">
        <v>1106</v>
      </c>
      <c r="N29" s="371" t="s">
        <v>1285</v>
      </c>
      <c r="O29" s="371" t="s">
        <v>1332</v>
      </c>
      <c r="P29" s="372"/>
      <c r="Q29" s="371" t="s">
        <v>1285</v>
      </c>
      <c r="R29" s="400"/>
      <c r="S29" s="285" t="s">
        <v>1256</v>
      </c>
      <c r="T29" s="378"/>
      <c r="U29" s="378"/>
    </row>
    <row r="30" spans="2:21" s="368" customFormat="1">
      <c r="B30" s="284">
        <v>193</v>
      </c>
      <c r="C30" s="370" t="s">
        <v>93</v>
      </c>
      <c r="D30" s="370"/>
      <c r="E30" s="371" t="s">
        <v>1292</v>
      </c>
      <c r="F30" s="373" t="s">
        <v>1333</v>
      </c>
      <c r="G30" s="373" t="s">
        <v>126</v>
      </c>
      <c r="H30" s="371" t="s">
        <v>1304</v>
      </c>
      <c r="I30" s="374">
        <v>1247</v>
      </c>
      <c r="J30" s="374">
        <v>700</v>
      </c>
      <c r="K30" s="371" t="s">
        <v>1104</v>
      </c>
      <c r="L30" s="371" t="s">
        <v>1105</v>
      </c>
      <c r="M30" s="371" t="s">
        <v>1280</v>
      </c>
      <c r="N30" s="371" t="s">
        <v>1281</v>
      </c>
      <c r="O30" s="371" t="s">
        <v>1334</v>
      </c>
      <c r="P30" s="376"/>
      <c r="Q30" s="371" t="s">
        <v>1109</v>
      </c>
      <c r="R30" s="398"/>
      <c r="S30" s="285" t="s">
        <v>1256</v>
      </c>
      <c r="T30" s="401"/>
      <c r="U30" s="380"/>
    </row>
    <row r="31" spans="2:21" s="368" customFormat="1" ht="24">
      <c r="B31" s="284">
        <v>194</v>
      </c>
      <c r="C31" s="402" t="s">
        <v>93</v>
      </c>
      <c r="D31" s="370">
        <v>20</v>
      </c>
      <c r="E31" s="379" t="s">
        <v>1292</v>
      </c>
      <c r="F31" s="373" t="s">
        <v>1335</v>
      </c>
      <c r="G31" s="373" t="s">
        <v>1336</v>
      </c>
      <c r="H31" s="371" t="s">
        <v>1254</v>
      </c>
      <c r="I31" s="374">
        <v>700</v>
      </c>
      <c r="J31" s="374">
        <v>700</v>
      </c>
      <c r="K31" s="381" t="s">
        <v>1255</v>
      </c>
      <c r="L31" s="371" t="s">
        <v>1105</v>
      </c>
      <c r="M31" s="379" t="s">
        <v>1106</v>
      </c>
      <c r="N31" s="371" t="s">
        <v>1324</v>
      </c>
      <c r="O31" s="379" t="s">
        <v>1107</v>
      </c>
      <c r="P31" s="371"/>
      <c r="Q31" s="371" t="s">
        <v>1325</v>
      </c>
      <c r="R31" s="400"/>
      <c r="S31" s="285" t="s">
        <v>1256</v>
      </c>
      <c r="T31" s="385"/>
      <c r="U31" s="380"/>
    </row>
    <row r="32" spans="2:21" s="368" customFormat="1" ht="24">
      <c r="B32" s="284">
        <v>197</v>
      </c>
      <c r="C32" s="403" t="s">
        <v>93</v>
      </c>
      <c r="D32" s="391">
        <v>101</v>
      </c>
      <c r="E32" s="392" t="s">
        <v>1292</v>
      </c>
      <c r="F32" s="393" t="s">
        <v>1337</v>
      </c>
      <c r="G32" s="394"/>
      <c r="H32" s="395" t="s">
        <v>1313</v>
      </c>
      <c r="I32" s="390">
        <v>1067</v>
      </c>
      <c r="J32" s="390">
        <v>400</v>
      </c>
      <c r="K32" s="396" t="s">
        <v>1104</v>
      </c>
      <c r="L32" s="395" t="s">
        <v>1105</v>
      </c>
      <c r="M32" s="397" t="s">
        <v>1318</v>
      </c>
      <c r="N32" s="371" t="s">
        <v>1319</v>
      </c>
      <c r="O32" s="397" t="s">
        <v>1107</v>
      </c>
      <c r="P32" s="372"/>
      <c r="Q32" s="371" t="s">
        <v>1127</v>
      </c>
      <c r="R32" s="404"/>
      <c r="S32" s="285" t="s">
        <v>1256</v>
      </c>
      <c r="T32" s="385"/>
      <c r="U32" s="380"/>
    </row>
    <row r="33" spans="2:21" s="368" customFormat="1" ht="24">
      <c r="B33" s="284">
        <v>198</v>
      </c>
      <c r="C33" s="403" t="s">
        <v>93</v>
      </c>
      <c r="D33" s="391">
        <v>101</v>
      </c>
      <c r="E33" s="392" t="s">
        <v>1292</v>
      </c>
      <c r="F33" s="393" t="s">
        <v>1338</v>
      </c>
      <c r="G33" s="394"/>
      <c r="H33" s="395" t="s">
        <v>1313</v>
      </c>
      <c r="I33" s="390">
        <v>2522</v>
      </c>
      <c r="J33" s="390">
        <v>100</v>
      </c>
      <c r="K33" s="396" t="s">
        <v>1104</v>
      </c>
      <c r="L33" s="395" t="s">
        <v>1105</v>
      </c>
      <c r="M33" s="397" t="s">
        <v>1318</v>
      </c>
      <c r="N33" s="371" t="s">
        <v>1319</v>
      </c>
      <c r="O33" s="397" t="s">
        <v>1107</v>
      </c>
      <c r="P33" s="372"/>
      <c r="Q33" s="371" t="s">
        <v>1127</v>
      </c>
      <c r="R33" s="404"/>
      <c r="S33" s="285" t="s">
        <v>1256</v>
      </c>
      <c r="T33" s="385"/>
      <c r="U33" s="380"/>
    </row>
    <row r="34" spans="2:21" s="368" customFormat="1" ht="24">
      <c r="B34" s="284">
        <v>201</v>
      </c>
      <c r="C34" s="370" t="s">
        <v>93</v>
      </c>
      <c r="D34" s="370">
        <v>116</v>
      </c>
      <c r="E34" s="371" t="s">
        <v>1292</v>
      </c>
      <c r="F34" s="372" t="s">
        <v>1339</v>
      </c>
      <c r="G34" s="373" t="s">
        <v>1340</v>
      </c>
      <c r="H34" s="371" t="s">
        <v>1313</v>
      </c>
      <c r="I34" s="405">
        <v>981</v>
      </c>
      <c r="J34" s="405">
        <v>300</v>
      </c>
      <c r="K34" s="381" t="s">
        <v>1104</v>
      </c>
      <c r="L34" s="371" t="s">
        <v>1105</v>
      </c>
      <c r="M34" s="371" t="s">
        <v>1125</v>
      </c>
      <c r="N34" s="371" t="s">
        <v>1126</v>
      </c>
      <c r="O34" s="371" t="s">
        <v>1107</v>
      </c>
      <c r="P34" s="377"/>
      <c r="Q34" s="371" t="s">
        <v>1127</v>
      </c>
      <c r="R34" s="404"/>
      <c r="S34" s="285" t="s">
        <v>1256</v>
      </c>
      <c r="T34" s="385"/>
      <c r="U34" s="406"/>
    </row>
    <row r="35" spans="2:21" s="368" customFormat="1" ht="24">
      <c r="B35" s="284">
        <v>203</v>
      </c>
      <c r="C35" s="370" t="s">
        <v>93</v>
      </c>
      <c r="D35" s="370">
        <v>116</v>
      </c>
      <c r="E35" s="371" t="s">
        <v>1292</v>
      </c>
      <c r="F35" s="372" t="s">
        <v>1341</v>
      </c>
      <c r="G35" s="373" t="s">
        <v>1340</v>
      </c>
      <c r="H35" s="371" t="s">
        <v>1313</v>
      </c>
      <c r="I35" s="405">
        <v>410</v>
      </c>
      <c r="J35" s="405">
        <v>200</v>
      </c>
      <c r="K35" s="381" t="s">
        <v>1104</v>
      </c>
      <c r="L35" s="371" t="s">
        <v>1105</v>
      </c>
      <c r="M35" s="371" t="s">
        <v>1125</v>
      </c>
      <c r="N35" s="371" t="s">
        <v>1126</v>
      </c>
      <c r="O35" s="371" t="s">
        <v>1107</v>
      </c>
      <c r="P35" s="377"/>
      <c r="Q35" s="371" t="s">
        <v>1127</v>
      </c>
      <c r="R35" s="407"/>
      <c r="S35" s="285" t="s">
        <v>1256</v>
      </c>
      <c r="T35" s="385"/>
      <c r="U35" s="406"/>
    </row>
    <row r="36" spans="2:21" s="368" customFormat="1" ht="24">
      <c r="B36" s="284">
        <v>204</v>
      </c>
      <c r="C36" s="408" t="s">
        <v>93</v>
      </c>
      <c r="D36" s="409">
        <v>118</v>
      </c>
      <c r="E36" s="371" t="s">
        <v>1276</v>
      </c>
      <c r="F36" s="372" t="s">
        <v>1342</v>
      </c>
      <c r="G36" s="373" t="s">
        <v>1343</v>
      </c>
      <c r="H36" s="371" t="s">
        <v>1313</v>
      </c>
      <c r="I36" s="405">
        <v>280</v>
      </c>
      <c r="J36" s="410">
        <v>10</v>
      </c>
      <c r="K36" s="381" t="s">
        <v>1104</v>
      </c>
      <c r="L36" s="371" t="s">
        <v>1305</v>
      </c>
      <c r="M36" s="371" t="s">
        <v>1125</v>
      </c>
      <c r="N36" s="371" t="s">
        <v>1126</v>
      </c>
      <c r="O36" s="371" t="s">
        <v>1107</v>
      </c>
      <c r="P36" s="377"/>
      <c r="Q36" s="371" t="s">
        <v>1127</v>
      </c>
      <c r="R36" s="377"/>
      <c r="S36" s="385" t="s">
        <v>422</v>
      </c>
      <c r="T36" s="385"/>
      <c r="U36" s="406"/>
    </row>
    <row r="37" spans="2:21" s="368" customFormat="1" ht="24">
      <c r="B37" s="284">
        <v>205</v>
      </c>
      <c r="C37" s="408" t="s">
        <v>93</v>
      </c>
      <c r="D37" s="370">
        <v>118</v>
      </c>
      <c r="E37" s="371" t="s">
        <v>1276</v>
      </c>
      <c r="F37" s="372" t="s">
        <v>1344</v>
      </c>
      <c r="G37" s="373" t="s">
        <v>1343</v>
      </c>
      <c r="H37" s="371" t="s">
        <v>1313</v>
      </c>
      <c r="I37" s="405">
        <v>460</v>
      </c>
      <c r="J37" s="410">
        <v>300</v>
      </c>
      <c r="K37" s="381" t="s">
        <v>1104</v>
      </c>
      <c r="L37" s="371" t="s">
        <v>1279</v>
      </c>
      <c r="M37" s="371" t="s">
        <v>1125</v>
      </c>
      <c r="N37" s="371" t="s">
        <v>1126</v>
      </c>
      <c r="O37" s="371" t="s">
        <v>1107</v>
      </c>
      <c r="P37" s="377"/>
      <c r="Q37" s="371" t="s">
        <v>1127</v>
      </c>
      <c r="R37" s="377"/>
      <c r="S37" s="285" t="s">
        <v>1256</v>
      </c>
      <c r="T37" s="385"/>
      <c r="U37" s="406"/>
    </row>
    <row r="38" spans="2:21" s="368" customFormat="1" ht="24">
      <c r="B38" s="284">
        <v>206</v>
      </c>
      <c r="C38" s="370" t="s">
        <v>93</v>
      </c>
      <c r="D38" s="370">
        <v>119</v>
      </c>
      <c r="E38" s="371" t="s">
        <v>1276</v>
      </c>
      <c r="F38" s="372" t="s">
        <v>1345</v>
      </c>
      <c r="G38" s="373" t="s">
        <v>1343</v>
      </c>
      <c r="H38" s="371" t="s">
        <v>1254</v>
      </c>
      <c r="I38" s="405">
        <v>178</v>
      </c>
      <c r="J38" s="410">
        <v>178</v>
      </c>
      <c r="K38" s="381" t="s">
        <v>1104</v>
      </c>
      <c r="L38" s="371" t="s">
        <v>1105</v>
      </c>
      <c r="M38" s="371" t="s">
        <v>1125</v>
      </c>
      <c r="N38" s="371" t="s">
        <v>1126</v>
      </c>
      <c r="O38" s="371" t="s">
        <v>1107</v>
      </c>
      <c r="P38" s="377"/>
      <c r="Q38" s="371" t="s">
        <v>1127</v>
      </c>
      <c r="R38" s="377"/>
      <c r="S38" s="285" t="s">
        <v>1256</v>
      </c>
      <c r="T38" s="385"/>
      <c r="U38" s="406"/>
    </row>
    <row r="39" spans="2:21" s="368" customFormat="1" ht="24">
      <c r="B39" s="284">
        <v>207</v>
      </c>
      <c r="C39" s="370" t="s">
        <v>93</v>
      </c>
      <c r="D39" s="409">
        <v>119</v>
      </c>
      <c r="E39" s="371" t="s">
        <v>1276</v>
      </c>
      <c r="F39" s="372" t="s">
        <v>1346</v>
      </c>
      <c r="G39" s="373" t="s">
        <v>1343</v>
      </c>
      <c r="H39" s="371" t="s">
        <v>1254</v>
      </c>
      <c r="I39" s="405">
        <v>195</v>
      </c>
      <c r="J39" s="410">
        <v>195</v>
      </c>
      <c r="K39" s="381" t="s">
        <v>1104</v>
      </c>
      <c r="L39" s="371" t="s">
        <v>1305</v>
      </c>
      <c r="M39" s="371" t="s">
        <v>1125</v>
      </c>
      <c r="N39" s="371" t="s">
        <v>1126</v>
      </c>
      <c r="O39" s="371" t="s">
        <v>1107</v>
      </c>
      <c r="P39" s="377"/>
      <c r="Q39" s="371" t="s">
        <v>1127</v>
      </c>
      <c r="R39" s="377"/>
      <c r="S39" s="285" t="s">
        <v>1256</v>
      </c>
      <c r="T39" s="385"/>
      <c r="U39" s="406"/>
    </row>
    <row r="40" spans="2:21" s="368" customFormat="1" ht="36">
      <c r="B40" s="284">
        <v>211</v>
      </c>
      <c r="C40" s="411" t="s">
        <v>93</v>
      </c>
      <c r="D40" s="395"/>
      <c r="E40" s="392" t="s">
        <v>1276</v>
      </c>
      <c r="F40" s="393" t="s">
        <v>1347</v>
      </c>
      <c r="G40" s="412" t="s">
        <v>1348</v>
      </c>
      <c r="H40" s="395" t="s">
        <v>1313</v>
      </c>
      <c r="I40" s="390">
        <v>2834</v>
      </c>
      <c r="J40" s="390">
        <v>1000</v>
      </c>
      <c r="K40" s="390" t="s">
        <v>1123</v>
      </c>
      <c r="L40" s="395" t="s">
        <v>1279</v>
      </c>
      <c r="M40" s="397" t="s">
        <v>1318</v>
      </c>
      <c r="N40" s="371" t="s">
        <v>1319</v>
      </c>
      <c r="O40" s="397" t="s">
        <v>1107</v>
      </c>
      <c r="P40" s="372"/>
      <c r="Q40" s="371" t="s">
        <v>1127</v>
      </c>
      <c r="R40" s="413"/>
      <c r="S40" s="285" t="s">
        <v>1256</v>
      </c>
      <c r="T40" s="385"/>
      <c r="U40" s="406"/>
    </row>
    <row r="41" spans="2:21" s="368" customFormat="1" ht="24">
      <c r="B41" s="284">
        <v>212</v>
      </c>
      <c r="C41" s="411" t="s">
        <v>93</v>
      </c>
      <c r="D41" s="370"/>
      <c r="E41" s="392" t="s">
        <v>1128</v>
      </c>
      <c r="F41" s="393" t="s">
        <v>1349</v>
      </c>
      <c r="G41" s="412"/>
      <c r="H41" s="395" t="s">
        <v>1273</v>
      </c>
      <c r="I41" s="390">
        <v>167</v>
      </c>
      <c r="J41" s="390">
        <v>116</v>
      </c>
      <c r="K41" s="396" t="s">
        <v>1104</v>
      </c>
      <c r="L41" s="395" t="s">
        <v>1279</v>
      </c>
      <c r="M41" s="397" t="s">
        <v>1318</v>
      </c>
      <c r="N41" s="371" t="s">
        <v>1319</v>
      </c>
      <c r="O41" s="397" t="s">
        <v>1107</v>
      </c>
      <c r="P41" s="377"/>
      <c r="Q41" s="371" t="s">
        <v>1127</v>
      </c>
      <c r="R41" s="413"/>
      <c r="S41" s="285" t="s">
        <v>1256</v>
      </c>
      <c r="T41" s="385"/>
      <c r="U41" s="406"/>
    </row>
    <row r="42" spans="2:21" s="368" customFormat="1" ht="36">
      <c r="B42" s="284">
        <v>213</v>
      </c>
      <c r="C42" s="411" t="s">
        <v>93</v>
      </c>
      <c r="D42" s="370"/>
      <c r="E42" s="392" t="s">
        <v>1128</v>
      </c>
      <c r="F42" s="414" t="s">
        <v>1350</v>
      </c>
      <c r="G42" s="412" t="s">
        <v>1351</v>
      </c>
      <c r="H42" s="395" t="s">
        <v>1273</v>
      </c>
      <c r="I42" s="390">
        <v>200</v>
      </c>
      <c r="J42" s="390">
        <v>200</v>
      </c>
      <c r="K42" s="415" t="s">
        <v>1104</v>
      </c>
      <c r="L42" s="395" t="s">
        <v>1105</v>
      </c>
      <c r="M42" s="397" t="s">
        <v>1318</v>
      </c>
      <c r="N42" s="371" t="s">
        <v>1319</v>
      </c>
      <c r="O42" s="397" t="s">
        <v>1107</v>
      </c>
      <c r="P42" s="377"/>
      <c r="Q42" s="371" t="s">
        <v>1127</v>
      </c>
      <c r="R42" s="413"/>
      <c r="S42" s="285" t="s">
        <v>1256</v>
      </c>
      <c r="T42" s="385"/>
      <c r="U42" s="406"/>
    </row>
    <row r="43" spans="2:21" s="368" customFormat="1" ht="36">
      <c r="B43" s="284">
        <v>214</v>
      </c>
      <c r="C43" s="411" t="s">
        <v>93</v>
      </c>
      <c r="D43" s="370"/>
      <c r="E43" s="392" t="s">
        <v>1128</v>
      </c>
      <c r="F43" s="393" t="s">
        <v>1352</v>
      </c>
      <c r="G43" s="412" t="s">
        <v>1353</v>
      </c>
      <c r="H43" s="395" t="s">
        <v>1273</v>
      </c>
      <c r="I43" s="390">
        <v>59</v>
      </c>
      <c r="J43" s="390">
        <v>59</v>
      </c>
      <c r="K43" s="396" t="s">
        <v>1104</v>
      </c>
      <c r="L43" s="395" t="s">
        <v>1105</v>
      </c>
      <c r="M43" s="397" t="s">
        <v>1318</v>
      </c>
      <c r="N43" s="371" t="s">
        <v>1319</v>
      </c>
      <c r="O43" s="397" t="s">
        <v>1107</v>
      </c>
      <c r="P43" s="377"/>
      <c r="Q43" s="371" t="s">
        <v>1127</v>
      </c>
      <c r="R43" s="416"/>
      <c r="S43" s="285" t="s">
        <v>1256</v>
      </c>
      <c r="T43" s="385"/>
      <c r="U43" s="406"/>
    </row>
    <row r="44" spans="2:21" s="368" customFormat="1" ht="24">
      <c r="B44" s="284">
        <v>215</v>
      </c>
      <c r="C44" s="370" t="s">
        <v>93</v>
      </c>
      <c r="D44" s="370"/>
      <c r="E44" s="371" t="s">
        <v>1128</v>
      </c>
      <c r="F44" s="372" t="s">
        <v>1354</v>
      </c>
      <c r="G44" s="373" t="s">
        <v>1355</v>
      </c>
      <c r="H44" s="371" t="s">
        <v>1273</v>
      </c>
      <c r="I44" s="405">
        <v>1976</v>
      </c>
      <c r="J44" s="405">
        <v>1000</v>
      </c>
      <c r="K44" s="381" t="s">
        <v>1104</v>
      </c>
      <c r="L44" s="371" t="s">
        <v>1105</v>
      </c>
      <c r="M44" s="379" t="s">
        <v>1259</v>
      </c>
      <c r="N44" s="371" t="s">
        <v>1356</v>
      </c>
      <c r="O44" s="371" t="s">
        <v>1107</v>
      </c>
      <c r="P44" s="377"/>
      <c r="Q44" s="371" t="s">
        <v>1127</v>
      </c>
      <c r="R44" s="407"/>
      <c r="S44" s="386" t="s">
        <v>422</v>
      </c>
      <c r="T44" s="386"/>
      <c r="U44" s="406"/>
    </row>
    <row r="45" spans="2:21" s="368" customFormat="1" ht="24">
      <c r="B45" s="284">
        <v>217</v>
      </c>
      <c r="C45" s="370" t="s">
        <v>93</v>
      </c>
      <c r="D45" s="371"/>
      <c r="E45" s="371" t="s">
        <v>1251</v>
      </c>
      <c r="F45" s="373" t="s">
        <v>1357</v>
      </c>
      <c r="G45" s="373" t="s">
        <v>1358</v>
      </c>
      <c r="H45" s="371" t="s">
        <v>1254</v>
      </c>
      <c r="I45" s="374">
        <v>150</v>
      </c>
      <c r="J45" s="374">
        <v>300</v>
      </c>
      <c r="K45" s="381" t="s">
        <v>1104</v>
      </c>
      <c r="L45" s="371" t="s">
        <v>1308</v>
      </c>
      <c r="M45" s="371" t="s">
        <v>1128</v>
      </c>
      <c r="N45" s="371" t="s">
        <v>402</v>
      </c>
      <c r="O45" s="371" t="s">
        <v>45</v>
      </c>
      <c r="P45" s="376"/>
      <c r="Q45" s="371" t="s">
        <v>1296</v>
      </c>
      <c r="S45" s="285" t="s">
        <v>1256</v>
      </c>
      <c r="T45" s="385"/>
      <c r="U45" s="406"/>
    </row>
    <row r="46" spans="2:21" s="368" customFormat="1" ht="36">
      <c r="B46" s="284">
        <v>242</v>
      </c>
      <c r="C46" s="371" t="s">
        <v>93</v>
      </c>
      <c r="D46" s="371"/>
      <c r="E46" s="371" t="s">
        <v>39</v>
      </c>
      <c r="F46" s="372" t="s">
        <v>148</v>
      </c>
      <c r="G46" s="373" t="s">
        <v>149</v>
      </c>
      <c r="H46" s="371" t="s">
        <v>33</v>
      </c>
      <c r="I46" s="375">
        <v>22</v>
      </c>
      <c r="J46" s="375">
        <v>22</v>
      </c>
      <c r="K46" s="371" t="s">
        <v>1359</v>
      </c>
      <c r="L46" s="371" t="s">
        <v>409</v>
      </c>
      <c r="M46" s="379" t="s">
        <v>1360</v>
      </c>
      <c r="N46" s="371" t="s">
        <v>1361</v>
      </c>
      <c r="O46" s="371" t="s">
        <v>150</v>
      </c>
      <c r="P46" s="372"/>
      <c r="Q46" s="371" t="s">
        <v>1362</v>
      </c>
      <c r="R46" s="377"/>
      <c r="S46" s="285" t="s">
        <v>1363</v>
      </c>
      <c r="T46" s="385"/>
      <c r="U46" s="406"/>
    </row>
    <row r="47" spans="2:21" s="368" customFormat="1" ht="24">
      <c r="B47" s="284">
        <v>243</v>
      </c>
      <c r="C47" s="417" t="s">
        <v>93</v>
      </c>
      <c r="D47" s="370"/>
      <c r="E47" s="379" t="s">
        <v>1282</v>
      </c>
      <c r="F47" s="373" t="s">
        <v>1364</v>
      </c>
      <c r="G47" s="373" t="s">
        <v>1323</v>
      </c>
      <c r="H47" s="371" t="s">
        <v>1254</v>
      </c>
      <c r="I47" s="374">
        <v>10</v>
      </c>
      <c r="J47" s="374">
        <v>10</v>
      </c>
      <c r="K47" s="396" t="s">
        <v>1255</v>
      </c>
      <c r="L47" s="371" t="s">
        <v>1105</v>
      </c>
      <c r="M47" s="379" t="s">
        <v>1128</v>
      </c>
      <c r="N47" s="371" t="s">
        <v>1324</v>
      </c>
      <c r="O47" s="379" t="s">
        <v>70</v>
      </c>
      <c r="P47" s="371"/>
      <c r="Q47" s="371" t="s">
        <v>1325</v>
      </c>
      <c r="R47" s="377"/>
      <c r="S47" s="285" t="s">
        <v>1256</v>
      </c>
      <c r="T47" s="385"/>
      <c r="U47" s="406"/>
    </row>
    <row r="48" spans="2:21" s="368" customFormat="1" ht="24">
      <c r="B48" s="284">
        <v>249</v>
      </c>
      <c r="C48" s="417" t="s">
        <v>93</v>
      </c>
      <c r="D48" s="370">
        <v>113</v>
      </c>
      <c r="E48" s="379" t="s">
        <v>1276</v>
      </c>
      <c r="F48" s="372" t="s">
        <v>1365</v>
      </c>
      <c r="G48" s="373" t="s">
        <v>1366</v>
      </c>
      <c r="H48" s="395" t="s">
        <v>1313</v>
      </c>
      <c r="I48" s="390">
        <v>350</v>
      </c>
      <c r="J48" s="390">
        <v>350</v>
      </c>
      <c r="K48" s="396" t="s">
        <v>1104</v>
      </c>
      <c r="L48" s="371" t="s">
        <v>1105</v>
      </c>
      <c r="M48" s="379" t="s">
        <v>1259</v>
      </c>
      <c r="N48" s="371" t="s">
        <v>1367</v>
      </c>
      <c r="O48" s="379" t="s">
        <v>1107</v>
      </c>
      <c r="P48" s="377"/>
      <c r="Q48" s="371" t="s">
        <v>1127</v>
      </c>
      <c r="R48" s="377"/>
      <c r="S48" s="285" t="s">
        <v>1256</v>
      </c>
      <c r="T48" s="385"/>
      <c r="U48" s="406"/>
    </row>
    <row r="49" spans="2:21" s="368" customFormat="1" ht="31.5">
      <c r="B49" s="284">
        <v>408</v>
      </c>
      <c r="C49" s="386" t="s">
        <v>93</v>
      </c>
      <c r="D49" s="386"/>
      <c r="E49" s="386" t="s">
        <v>1292</v>
      </c>
      <c r="F49" s="418" t="s">
        <v>1368</v>
      </c>
      <c r="G49" s="418" t="s">
        <v>1369</v>
      </c>
      <c r="H49" s="386" t="s">
        <v>1258</v>
      </c>
      <c r="I49" s="419">
        <v>363</v>
      </c>
      <c r="J49" s="419">
        <v>363</v>
      </c>
      <c r="K49" s="386" t="s">
        <v>1104</v>
      </c>
      <c r="L49" s="386" t="s">
        <v>1105</v>
      </c>
      <c r="M49" s="386" t="s">
        <v>1292</v>
      </c>
      <c r="N49" s="386" t="s">
        <v>1109</v>
      </c>
      <c r="O49" s="386"/>
      <c r="P49" s="420"/>
      <c r="Q49" s="386" t="s">
        <v>1109</v>
      </c>
      <c r="R49" s="420"/>
      <c r="S49" s="285" t="s">
        <v>1256</v>
      </c>
      <c r="T49" s="385"/>
      <c r="U49" s="406"/>
    </row>
    <row r="50" spans="2:21" s="368" customFormat="1" ht="27">
      <c r="B50" s="284">
        <v>409</v>
      </c>
      <c r="C50" s="386" t="s">
        <v>93</v>
      </c>
      <c r="D50" s="386"/>
      <c r="E50" s="386" t="s">
        <v>1276</v>
      </c>
      <c r="F50" s="421" t="s">
        <v>1370</v>
      </c>
      <c r="G50" s="422" t="s">
        <v>1371</v>
      </c>
      <c r="H50" s="386" t="s">
        <v>1258</v>
      </c>
      <c r="I50" s="419">
        <v>2488</v>
      </c>
      <c r="J50" s="419">
        <v>800</v>
      </c>
      <c r="K50" s="381" t="s">
        <v>1123</v>
      </c>
      <c r="L50" s="386" t="s">
        <v>1279</v>
      </c>
      <c r="M50" s="386" t="s">
        <v>1280</v>
      </c>
      <c r="N50" s="386" t="s">
        <v>1281</v>
      </c>
      <c r="O50" s="386"/>
      <c r="P50" s="420"/>
      <c r="Q50" s="386" t="s">
        <v>1109</v>
      </c>
      <c r="R50" s="420"/>
      <c r="S50" s="285" t="s">
        <v>1256</v>
      </c>
      <c r="T50" s="385"/>
      <c r="U50" s="406"/>
    </row>
    <row r="51" spans="2:21" s="368" customFormat="1">
      <c r="B51" s="423">
        <v>578</v>
      </c>
      <c r="C51" s="399" t="s">
        <v>93</v>
      </c>
      <c r="D51" s="399"/>
      <c r="E51" s="399" t="s">
        <v>423</v>
      </c>
      <c r="F51" s="424" t="s">
        <v>424</v>
      </c>
      <c r="G51" s="425" t="s">
        <v>425</v>
      </c>
      <c r="H51" s="399" t="s">
        <v>21</v>
      </c>
      <c r="I51" s="426">
        <v>67</v>
      </c>
      <c r="J51" s="426">
        <v>80</v>
      </c>
      <c r="K51" s="399" t="s">
        <v>426</v>
      </c>
      <c r="L51" s="399" t="s">
        <v>1308</v>
      </c>
      <c r="M51" s="399" t="s">
        <v>1128</v>
      </c>
      <c r="N51" s="399" t="s">
        <v>427</v>
      </c>
      <c r="O51" s="399" t="s">
        <v>428</v>
      </c>
      <c r="P51" s="399" t="s">
        <v>429</v>
      </c>
      <c r="Q51" s="399" t="s">
        <v>421</v>
      </c>
      <c r="R51" s="424"/>
      <c r="S51" s="285" t="s">
        <v>1256</v>
      </c>
      <c r="T51" s="385"/>
      <c r="U51" s="406"/>
    </row>
    <row r="52" spans="2:21" s="368" customFormat="1" ht="24">
      <c r="B52" s="284">
        <v>173</v>
      </c>
      <c r="C52" s="370" t="s">
        <v>94</v>
      </c>
      <c r="D52" s="370"/>
      <c r="E52" s="427" t="s">
        <v>1372</v>
      </c>
      <c r="F52" s="373" t="s">
        <v>1373</v>
      </c>
      <c r="G52" s="373" t="s">
        <v>1374</v>
      </c>
      <c r="H52" s="371" t="s">
        <v>142</v>
      </c>
      <c r="I52" s="374">
        <v>800</v>
      </c>
      <c r="J52" s="374">
        <v>800</v>
      </c>
      <c r="K52" s="381" t="s">
        <v>1255</v>
      </c>
      <c r="L52" s="371" t="s">
        <v>1105</v>
      </c>
      <c r="M52" s="371" t="s">
        <v>1128</v>
      </c>
      <c r="N52" s="371" t="s">
        <v>1375</v>
      </c>
      <c r="O52" s="371" t="s">
        <v>1376</v>
      </c>
      <c r="P52" s="376"/>
      <c r="Q52" s="371" t="s">
        <v>1109</v>
      </c>
      <c r="R52" s="372"/>
      <c r="S52" s="372" t="s">
        <v>1377</v>
      </c>
      <c r="T52" s="377"/>
      <c r="U52" s="380"/>
    </row>
    <row r="53" spans="2:21" s="368" customFormat="1" ht="48">
      <c r="B53" s="284">
        <v>188</v>
      </c>
      <c r="C53" s="379" t="s">
        <v>94</v>
      </c>
      <c r="D53" s="370"/>
      <c r="E53" s="371" t="s">
        <v>1292</v>
      </c>
      <c r="F53" s="373" t="s">
        <v>1378</v>
      </c>
      <c r="G53" s="373" t="s">
        <v>1379</v>
      </c>
      <c r="H53" s="371" t="s">
        <v>1380</v>
      </c>
      <c r="I53" s="374">
        <v>11400</v>
      </c>
      <c r="J53" s="374">
        <v>5000</v>
      </c>
      <c r="K53" s="381" t="s">
        <v>1104</v>
      </c>
      <c r="L53" s="371" t="s">
        <v>1105</v>
      </c>
      <c r="M53" s="371" t="s">
        <v>1106</v>
      </c>
      <c r="N53" s="371" t="s">
        <v>629</v>
      </c>
      <c r="O53" s="371" t="s">
        <v>1107</v>
      </c>
      <c r="P53" s="376" t="s">
        <v>1381</v>
      </c>
      <c r="Q53" s="371" t="s">
        <v>1109</v>
      </c>
      <c r="R53" s="372"/>
      <c r="S53" s="379" t="s">
        <v>1377</v>
      </c>
      <c r="T53" s="372"/>
      <c r="U53" s="380"/>
    </row>
    <row r="54" spans="2:21" s="368" customFormat="1" ht="24">
      <c r="B54" s="284">
        <v>195</v>
      </c>
      <c r="C54" s="417" t="s">
        <v>1382</v>
      </c>
      <c r="D54" s="370">
        <v>20</v>
      </c>
      <c r="E54" s="379" t="s">
        <v>1292</v>
      </c>
      <c r="F54" s="373" t="s">
        <v>1383</v>
      </c>
      <c r="G54" s="373" t="s">
        <v>1384</v>
      </c>
      <c r="H54" s="371" t="s">
        <v>1254</v>
      </c>
      <c r="I54" s="374">
        <v>50</v>
      </c>
      <c r="J54" s="374">
        <v>50</v>
      </c>
      <c r="K54" s="381" t="s">
        <v>1255</v>
      </c>
      <c r="L54" s="371" t="s">
        <v>1105</v>
      </c>
      <c r="M54" s="379" t="s">
        <v>1106</v>
      </c>
      <c r="N54" s="371" t="s">
        <v>1324</v>
      </c>
      <c r="O54" s="379" t="s">
        <v>1107</v>
      </c>
      <c r="P54" s="371"/>
      <c r="Q54" s="371" t="s">
        <v>1325</v>
      </c>
      <c r="R54" s="372"/>
      <c r="S54" s="285" t="s">
        <v>1256</v>
      </c>
      <c r="T54" s="385"/>
      <c r="U54" s="380"/>
    </row>
    <row r="55" spans="2:21" s="368" customFormat="1" ht="24">
      <c r="B55" s="284">
        <v>199</v>
      </c>
      <c r="C55" s="370" t="s">
        <v>1382</v>
      </c>
      <c r="D55" s="370">
        <v>116</v>
      </c>
      <c r="E55" s="371" t="s">
        <v>1292</v>
      </c>
      <c r="F55" s="372" t="s">
        <v>1385</v>
      </c>
      <c r="G55" s="373" t="s">
        <v>1340</v>
      </c>
      <c r="H55" s="371" t="s">
        <v>1313</v>
      </c>
      <c r="I55" s="405">
        <v>300</v>
      </c>
      <c r="J55" s="405">
        <v>50</v>
      </c>
      <c r="K55" s="381" t="s">
        <v>1104</v>
      </c>
      <c r="L55" s="371" t="s">
        <v>1105</v>
      </c>
      <c r="M55" s="371" t="s">
        <v>1125</v>
      </c>
      <c r="N55" s="371" t="s">
        <v>1126</v>
      </c>
      <c r="O55" s="371" t="s">
        <v>1107</v>
      </c>
      <c r="P55" s="377"/>
      <c r="Q55" s="371" t="s">
        <v>1127</v>
      </c>
      <c r="R55" s="429"/>
      <c r="S55" s="285" t="s">
        <v>1256</v>
      </c>
      <c r="T55" s="385"/>
      <c r="U55" s="380"/>
    </row>
    <row r="56" spans="2:21" s="368" customFormat="1" ht="24">
      <c r="B56" s="284">
        <v>202</v>
      </c>
      <c r="C56" s="370" t="s">
        <v>1382</v>
      </c>
      <c r="D56" s="370">
        <v>116</v>
      </c>
      <c r="E56" s="371" t="s">
        <v>1292</v>
      </c>
      <c r="F56" s="372" t="s">
        <v>1386</v>
      </c>
      <c r="G56" s="373" t="s">
        <v>1340</v>
      </c>
      <c r="H56" s="371" t="s">
        <v>1313</v>
      </c>
      <c r="I56" s="405">
        <v>340</v>
      </c>
      <c r="J56" s="405">
        <v>70</v>
      </c>
      <c r="K56" s="381" t="s">
        <v>1104</v>
      </c>
      <c r="L56" s="371" t="s">
        <v>1105</v>
      </c>
      <c r="M56" s="371" t="s">
        <v>1125</v>
      </c>
      <c r="N56" s="371" t="s">
        <v>1126</v>
      </c>
      <c r="O56" s="371" t="s">
        <v>1107</v>
      </c>
      <c r="P56" s="377"/>
      <c r="Q56" s="371" t="s">
        <v>1127</v>
      </c>
      <c r="R56" s="429"/>
      <c r="S56" s="285" t="s">
        <v>1256</v>
      </c>
      <c r="T56" s="385"/>
      <c r="U56" s="406"/>
    </row>
    <row r="57" spans="2:21" s="368" customFormat="1" ht="24">
      <c r="B57" s="284">
        <v>208</v>
      </c>
      <c r="C57" s="379" t="s">
        <v>1382</v>
      </c>
      <c r="D57" s="371">
        <v>126</v>
      </c>
      <c r="E57" s="379" t="s">
        <v>1276</v>
      </c>
      <c r="F57" s="373" t="s">
        <v>1387</v>
      </c>
      <c r="G57" s="373" t="s">
        <v>1321</v>
      </c>
      <c r="H57" s="371" t="s">
        <v>1313</v>
      </c>
      <c r="I57" s="390">
        <v>5082</v>
      </c>
      <c r="J57" s="390">
        <v>100</v>
      </c>
      <c r="K57" s="379" t="s">
        <v>1123</v>
      </c>
      <c r="L57" s="379" t="s">
        <v>1124</v>
      </c>
      <c r="M57" s="379" t="s">
        <v>1314</v>
      </c>
      <c r="N57" s="371" t="s">
        <v>1315</v>
      </c>
      <c r="O57" s="371" t="s">
        <v>1107</v>
      </c>
      <c r="P57" s="377"/>
      <c r="Q57" s="371" t="s">
        <v>1127</v>
      </c>
      <c r="R57" s="377"/>
      <c r="S57" s="285" t="s">
        <v>1256</v>
      </c>
      <c r="T57" s="385"/>
      <c r="U57" s="406"/>
    </row>
    <row r="58" spans="2:21" s="368" customFormat="1" ht="24">
      <c r="B58" s="284">
        <v>209</v>
      </c>
      <c r="C58" s="379" t="s">
        <v>1382</v>
      </c>
      <c r="D58" s="379">
        <v>126</v>
      </c>
      <c r="E58" s="379" t="s">
        <v>1276</v>
      </c>
      <c r="F58" s="373" t="s">
        <v>1388</v>
      </c>
      <c r="G58" s="373" t="s">
        <v>1321</v>
      </c>
      <c r="H58" s="371" t="s">
        <v>1313</v>
      </c>
      <c r="I58" s="390">
        <v>6375</v>
      </c>
      <c r="J58" s="390">
        <v>810</v>
      </c>
      <c r="K58" s="379" t="s">
        <v>1123</v>
      </c>
      <c r="L58" s="379" t="s">
        <v>1124</v>
      </c>
      <c r="M58" s="379" t="s">
        <v>1314</v>
      </c>
      <c r="N58" s="371" t="s">
        <v>1315</v>
      </c>
      <c r="O58" s="371" t="s">
        <v>1107</v>
      </c>
      <c r="P58" s="377"/>
      <c r="Q58" s="371" t="s">
        <v>1127</v>
      </c>
      <c r="S58" s="285" t="s">
        <v>1256</v>
      </c>
      <c r="T58" s="385"/>
      <c r="U58" s="406"/>
    </row>
    <row r="59" spans="2:21" s="368" customFormat="1">
      <c r="B59" s="284">
        <v>218</v>
      </c>
      <c r="C59" s="379" t="s">
        <v>1382</v>
      </c>
      <c r="D59" s="370"/>
      <c r="E59" s="371" t="s">
        <v>1292</v>
      </c>
      <c r="F59" s="389" t="s">
        <v>1389</v>
      </c>
      <c r="G59" s="373" t="s">
        <v>1303</v>
      </c>
      <c r="H59" s="371" t="s">
        <v>1304</v>
      </c>
      <c r="I59" s="374">
        <v>110</v>
      </c>
      <c r="J59" s="374">
        <v>100</v>
      </c>
      <c r="K59" s="371" t="s">
        <v>1104</v>
      </c>
      <c r="L59" s="371" t="s">
        <v>1105</v>
      </c>
      <c r="M59" s="371" t="s">
        <v>1280</v>
      </c>
      <c r="N59" s="371" t="s">
        <v>1281</v>
      </c>
      <c r="O59" s="371" t="s">
        <v>1390</v>
      </c>
      <c r="P59" s="372" t="s">
        <v>1107</v>
      </c>
      <c r="Q59" s="371" t="s">
        <v>1109</v>
      </c>
      <c r="R59" s="377"/>
      <c r="S59" s="285" t="s">
        <v>1256</v>
      </c>
      <c r="T59" s="385"/>
      <c r="U59" s="406"/>
    </row>
    <row r="60" spans="2:21" s="368" customFormat="1">
      <c r="B60" s="284">
        <v>219</v>
      </c>
      <c r="C60" s="379" t="s">
        <v>1382</v>
      </c>
      <c r="D60" s="370"/>
      <c r="E60" s="371" t="s">
        <v>1292</v>
      </c>
      <c r="F60" s="389" t="s">
        <v>1391</v>
      </c>
      <c r="G60" s="373" t="s">
        <v>1303</v>
      </c>
      <c r="H60" s="371" t="s">
        <v>1304</v>
      </c>
      <c r="I60" s="374">
        <v>160</v>
      </c>
      <c r="J60" s="374">
        <v>150</v>
      </c>
      <c r="K60" s="371" t="s">
        <v>1104</v>
      </c>
      <c r="L60" s="371" t="s">
        <v>1105</v>
      </c>
      <c r="M60" s="371" t="s">
        <v>1280</v>
      </c>
      <c r="N60" s="371" t="s">
        <v>1281</v>
      </c>
      <c r="O60" s="371" t="s">
        <v>1392</v>
      </c>
      <c r="P60" s="372" t="s">
        <v>1107</v>
      </c>
      <c r="Q60" s="371" t="s">
        <v>1109</v>
      </c>
      <c r="R60" s="377"/>
      <c r="S60" s="285" t="s">
        <v>1256</v>
      </c>
      <c r="T60" s="385"/>
      <c r="U60" s="406"/>
    </row>
    <row r="61" spans="2:21" s="368" customFormat="1">
      <c r="B61" s="284">
        <v>220</v>
      </c>
      <c r="C61" s="379" t="s">
        <v>1382</v>
      </c>
      <c r="D61" s="370"/>
      <c r="E61" s="371" t="s">
        <v>1292</v>
      </c>
      <c r="F61" s="389" t="s">
        <v>1393</v>
      </c>
      <c r="G61" s="373" t="s">
        <v>1303</v>
      </c>
      <c r="H61" s="371" t="s">
        <v>1304</v>
      </c>
      <c r="I61" s="374">
        <v>110</v>
      </c>
      <c r="J61" s="374">
        <v>100</v>
      </c>
      <c r="K61" s="371" t="s">
        <v>1104</v>
      </c>
      <c r="L61" s="371" t="s">
        <v>1105</v>
      </c>
      <c r="M61" s="371" t="s">
        <v>1280</v>
      </c>
      <c r="N61" s="371" t="s">
        <v>1281</v>
      </c>
      <c r="O61" s="371" t="s">
        <v>1394</v>
      </c>
      <c r="P61" s="372" t="s">
        <v>1107</v>
      </c>
      <c r="Q61" s="371" t="s">
        <v>1109</v>
      </c>
      <c r="R61" s="377"/>
      <c r="S61" s="285" t="s">
        <v>1256</v>
      </c>
      <c r="T61" s="385"/>
      <c r="U61" s="406"/>
    </row>
    <row r="62" spans="2:21" s="368" customFormat="1">
      <c r="B62" s="284">
        <v>221</v>
      </c>
      <c r="C62" s="379" t="s">
        <v>1382</v>
      </c>
      <c r="D62" s="370"/>
      <c r="E62" s="371" t="s">
        <v>1292</v>
      </c>
      <c r="F62" s="389" t="s">
        <v>1395</v>
      </c>
      <c r="G62" s="373" t="s">
        <v>1303</v>
      </c>
      <c r="H62" s="371" t="s">
        <v>1304</v>
      </c>
      <c r="I62" s="374">
        <v>110</v>
      </c>
      <c r="J62" s="374">
        <v>100</v>
      </c>
      <c r="K62" s="371" t="s">
        <v>1104</v>
      </c>
      <c r="L62" s="371" t="s">
        <v>1105</v>
      </c>
      <c r="M62" s="371" t="s">
        <v>1280</v>
      </c>
      <c r="N62" s="371" t="s">
        <v>1281</v>
      </c>
      <c r="O62" s="371" t="s">
        <v>1396</v>
      </c>
      <c r="P62" s="372" t="s">
        <v>1107</v>
      </c>
      <c r="Q62" s="371" t="s">
        <v>1109</v>
      </c>
      <c r="R62" s="377"/>
      <c r="S62" s="285" t="s">
        <v>1256</v>
      </c>
      <c r="T62" s="385"/>
      <c r="U62" s="406"/>
    </row>
    <row r="63" spans="2:21" s="368" customFormat="1">
      <c r="B63" s="284">
        <v>222</v>
      </c>
      <c r="C63" s="379" t="s">
        <v>1382</v>
      </c>
      <c r="D63" s="370"/>
      <c r="E63" s="371" t="s">
        <v>1292</v>
      </c>
      <c r="F63" s="389" t="s">
        <v>1397</v>
      </c>
      <c r="G63" s="373" t="s">
        <v>1303</v>
      </c>
      <c r="H63" s="371" t="s">
        <v>1304</v>
      </c>
      <c r="I63" s="374">
        <v>110</v>
      </c>
      <c r="J63" s="374">
        <v>100</v>
      </c>
      <c r="K63" s="371" t="s">
        <v>1104</v>
      </c>
      <c r="L63" s="371" t="s">
        <v>1105</v>
      </c>
      <c r="M63" s="371" t="s">
        <v>1280</v>
      </c>
      <c r="N63" s="371" t="s">
        <v>1281</v>
      </c>
      <c r="O63" s="371" t="s">
        <v>1398</v>
      </c>
      <c r="P63" s="372" t="s">
        <v>1107</v>
      </c>
      <c r="Q63" s="371" t="s">
        <v>1109</v>
      </c>
      <c r="R63" s="377"/>
      <c r="S63" s="285" t="s">
        <v>1256</v>
      </c>
      <c r="T63" s="385"/>
      <c r="U63" s="406"/>
    </row>
    <row r="64" spans="2:21" s="368" customFormat="1">
      <c r="B64" s="284">
        <v>223</v>
      </c>
      <c r="C64" s="379" t="s">
        <v>1382</v>
      </c>
      <c r="D64" s="370"/>
      <c r="E64" s="371" t="s">
        <v>1292</v>
      </c>
      <c r="F64" s="373" t="s">
        <v>1399</v>
      </c>
      <c r="G64" s="373" t="s">
        <v>1303</v>
      </c>
      <c r="H64" s="371" t="s">
        <v>1304</v>
      </c>
      <c r="I64" s="374">
        <v>670</v>
      </c>
      <c r="J64" s="374">
        <v>365</v>
      </c>
      <c r="K64" s="371" t="s">
        <v>1104</v>
      </c>
      <c r="L64" s="371" t="s">
        <v>1279</v>
      </c>
      <c r="M64" s="371" t="s">
        <v>1280</v>
      </c>
      <c r="N64" s="371" t="s">
        <v>1281</v>
      </c>
      <c r="O64" s="430" t="s">
        <v>136</v>
      </c>
      <c r="P64" s="376"/>
      <c r="Q64" s="371" t="s">
        <v>1109</v>
      </c>
      <c r="R64" s="377"/>
      <c r="S64" s="285" t="s">
        <v>1256</v>
      </c>
      <c r="T64" s="385"/>
      <c r="U64" s="406"/>
    </row>
    <row r="65" spans="2:21" s="368" customFormat="1">
      <c r="B65" s="284">
        <v>224</v>
      </c>
      <c r="C65" s="379" t="s">
        <v>1382</v>
      </c>
      <c r="D65" s="370"/>
      <c r="E65" s="371" t="s">
        <v>1292</v>
      </c>
      <c r="F65" s="373" t="s">
        <v>1400</v>
      </c>
      <c r="G65" s="373" t="s">
        <v>1303</v>
      </c>
      <c r="H65" s="371" t="s">
        <v>1304</v>
      </c>
      <c r="I65" s="374">
        <v>637</v>
      </c>
      <c r="J65" s="374">
        <v>332</v>
      </c>
      <c r="K65" s="371" t="s">
        <v>1104</v>
      </c>
      <c r="L65" s="371" t="s">
        <v>1279</v>
      </c>
      <c r="M65" s="371" t="s">
        <v>1280</v>
      </c>
      <c r="N65" s="371" t="s">
        <v>1281</v>
      </c>
      <c r="O65" s="430" t="s">
        <v>132</v>
      </c>
      <c r="P65" s="376"/>
      <c r="Q65" s="371" t="s">
        <v>1109</v>
      </c>
      <c r="R65" s="377"/>
      <c r="S65" s="285" t="s">
        <v>1256</v>
      </c>
      <c r="T65" s="385"/>
      <c r="U65" s="406"/>
    </row>
    <row r="66" spans="2:21" s="368" customFormat="1" ht="24.95" customHeight="1">
      <c r="B66" s="284">
        <v>225</v>
      </c>
      <c r="C66" s="370" t="s">
        <v>1382</v>
      </c>
      <c r="D66" s="370"/>
      <c r="E66" s="371" t="s">
        <v>1292</v>
      </c>
      <c r="F66" s="373" t="s">
        <v>1401</v>
      </c>
      <c r="G66" s="373" t="s">
        <v>1303</v>
      </c>
      <c r="H66" s="371" t="s">
        <v>1304</v>
      </c>
      <c r="I66" s="374">
        <v>439</v>
      </c>
      <c r="J66" s="374">
        <v>234</v>
      </c>
      <c r="K66" s="371" t="s">
        <v>1104</v>
      </c>
      <c r="L66" s="371" t="s">
        <v>1279</v>
      </c>
      <c r="M66" s="371" t="s">
        <v>1280</v>
      </c>
      <c r="N66" s="371" t="s">
        <v>1281</v>
      </c>
      <c r="O66" s="430" t="s">
        <v>131</v>
      </c>
      <c r="P66" s="376"/>
      <c r="Q66" s="371" t="s">
        <v>1109</v>
      </c>
      <c r="R66" s="377"/>
      <c r="S66" s="285" t="s">
        <v>1256</v>
      </c>
      <c r="T66" s="385"/>
      <c r="U66" s="406"/>
    </row>
    <row r="67" spans="2:21" s="368" customFormat="1" ht="24.95" customHeight="1">
      <c r="B67" s="284">
        <v>226</v>
      </c>
      <c r="C67" s="370" t="s">
        <v>1382</v>
      </c>
      <c r="D67" s="370"/>
      <c r="E67" s="371" t="s">
        <v>1292</v>
      </c>
      <c r="F67" s="373" t="s">
        <v>1402</v>
      </c>
      <c r="G67" s="373" t="s">
        <v>1303</v>
      </c>
      <c r="H67" s="371" t="s">
        <v>1304</v>
      </c>
      <c r="I67" s="374">
        <v>398</v>
      </c>
      <c r="J67" s="374">
        <v>292</v>
      </c>
      <c r="K67" s="371" t="s">
        <v>1104</v>
      </c>
      <c r="L67" s="371" t="s">
        <v>1279</v>
      </c>
      <c r="M67" s="371" t="s">
        <v>1280</v>
      </c>
      <c r="N67" s="371" t="s">
        <v>1281</v>
      </c>
      <c r="O67" s="430" t="s">
        <v>129</v>
      </c>
      <c r="P67" s="376"/>
      <c r="Q67" s="371" t="s">
        <v>1109</v>
      </c>
      <c r="R67" s="377"/>
      <c r="S67" s="285" t="s">
        <v>1256</v>
      </c>
      <c r="T67" s="385"/>
      <c r="U67" s="406"/>
    </row>
    <row r="68" spans="2:21" s="368" customFormat="1" ht="24.95" customHeight="1">
      <c r="B68" s="284">
        <v>227</v>
      </c>
      <c r="C68" s="370" t="s">
        <v>1382</v>
      </c>
      <c r="D68" s="370"/>
      <c r="E68" s="371" t="s">
        <v>1292</v>
      </c>
      <c r="F68" s="373" t="s">
        <v>1403</v>
      </c>
      <c r="G68" s="373" t="s">
        <v>1303</v>
      </c>
      <c r="H68" s="371" t="s">
        <v>1304</v>
      </c>
      <c r="I68" s="374">
        <v>446</v>
      </c>
      <c r="J68" s="374">
        <v>241</v>
      </c>
      <c r="K68" s="371" t="s">
        <v>1104</v>
      </c>
      <c r="L68" s="371" t="s">
        <v>1279</v>
      </c>
      <c r="M68" s="371" t="s">
        <v>1280</v>
      </c>
      <c r="N68" s="371" t="s">
        <v>1281</v>
      </c>
      <c r="O68" s="430" t="s">
        <v>133</v>
      </c>
      <c r="P68" s="376"/>
      <c r="Q68" s="371" t="s">
        <v>1109</v>
      </c>
      <c r="R68" s="377"/>
      <c r="S68" s="285" t="s">
        <v>1256</v>
      </c>
      <c r="T68" s="385"/>
      <c r="U68" s="406"/>
    </row>
    <row r="69" spans="2:21" s="368" customFormat="1" ht="24.95" customHeight="1">
      <c r="B69" s="284">
        <v>228</v>
      </c>
      <c r="C69" s="370" t="s">
        <v>1382</v>
      </c>
      <c r="D69" s="370"/>
      <c r="E69" s="371" t="s">
        <v>1292</v>
      </c>
      <c r="F69" s="373" t="s">
        <v>1404</v>
      </c>
      <c r="G69" s="373" t="s">
        <v>1303</v>
      </c>
      <c r="H69" s="371" t="s">
        <v>1304</v>
      </c>
      <c r="I69" s="374">
        <v>464</v>
      </c>
      <c r="J69" s="374">
        <v>258</v>
      </c>
      <c r="K69" s="371" t="s">
        <v>1104</v>
      </c>
      <c r="L69" s="371" t="s">
        <v>1279</v>
      </c>
      <c r="M69" s="371" t="s">
        <v>1280</v>
      </c>
      <c r="N69" s="371" t="s">
        <v>1281</v>
      </c>
      <c r="O69" s="430" t="s">
        <v>137</v>
      </c>
      <c r="P69" s="376"/>
      <c r="Q69" s="371" t="s">
        <v>1109</v>
      </c>
      <c r="R69" s="377"/>
      <c r="S69" s="285" t="s">
        <v>1256</v>
      </c>
      <c r="T69" s="385"/>
      <c r="U69" s="406"/>
    </row>
    <row r="70" spans="2:21" s="368" customFormat="1" ht="24.95" customHeight="1">
      <c r="B70" s="284">
        <v>230</v>
      </c>
      <c r="C70" s="370" t="s">
        <v>1382</v>
      </c>
      <c r="D70" s="370"/>
      <c r="E70" s="371" t="s">
        <v>1292</v>
      </c>
      <c r="F70" s="373" t="s">
        <v>1405</v>
      </c>
      <c r="G70" s="373" t="s">
        <v>1303</v>
      </c>
      <c r="H70" s="371" t="s">
        <v>1304</v>
      </c>
      <c r="I70" s="374">
        <v>496</v>
      </c>
      <c r="J70" s="374">
        <v>290</v>
      </c>
      <c r="K70" s="371" t="s">
        <v>1104</v>
      </c>
      <c r="L70" s="371" t="s">
        <v>1279</v>
      </c>
      <c r="M70" s="371" t="s">
        <v>1280</v>
      </c>
      <c r="N70" s="371" t="s">
        <v>1281</v>
      </c>
      <c r="O70" s="430" t="s">
        <v>138</v>
      </c>
      <c r="P70" s="376"/>
      <c r="Q70" s="371" t="s">
        <v>1109</v>
      </c>
      <c r="R70" s="377"/>
      <c r="S70" s="285" t="s">
        <v>1256</v>
      </c>
      <c r="T70" s="385"/>
      <c r="U70" s="406"/>
    </row>
    <row r="71" spans="2:21" s="368" customFormat="1" ht="24.95" customHeight="1">
      <c r="B71" s="284">
        <v>231</v>
      </c>
      <c r="C71" s="370" t="s">
        <v>1382</v>
      </c>
      <c r="D71" s="370"/>
      <c r="E71" s="371" t="s">
        <v>1292</v>
      </c>
      <c r="F71" s="373" t="s">
        <v>1406</v>
      </c>
      <c r="G71" s="373" t="s">
        <v>1303</v>
      </c>
      <c r="H71" s="371" t="s">
        <v>1304</v>
      </c>
      <c r="I71" s="374">
        <v>430</v>
      </c>
      <c r="J71" s="374">
        <v>225</v>
      </c>
      <c r="K71" s="371" t="s">
        <v>1104</v>
      </c>
      <c r="L71" s="371" t="s">
        <v>1279</v>
      </c>
      <c r="M71" s="371" t="s">
        <v>1280</v>
      </c>
      <c r="N71" s="371" t="s">
        <v>1281</v>
      </c>
      <c r="O71" s="430" t="s">
        <v>134</v>
      </c>
      <c r="P71" s="376"/>
      <c r="Q71" s="371" t="s">
        <v>1109</v>
      </c>
      <c r="R71" s="377"/>
      <c r="S71" s="285" t="s">
        <v>1256</v>
      </c>
      <c r="T71" s="385"/>
      <c r="U71" s="406"/>
    </row>
    <row r="72" spans="2:21" s="368" customFormat="1" ht="24.95" customHeight="1">
      <c r="B72" s="284">
        <v>232</v>
      </c>
      <c r="C72" s="370" t="s">
        <v>1382</v>
      </c>
      <c r="D72" s="370"/>
      <c r="E72" s="371" t="s">
        <v>1292</v>
      </c>
      <c r="F72" s="373" t="s">
        <v>1407</v>
      </c>
      <c r="G72" s="373" t="s">
        <v>1303</v>
      </c>
      <c r="H72" s="371" t="s">
        <v>1304</v>
      </c>
      <c r="I72" s="374">
        <v>300</v>
      </c>
      <c r="J72" s="374">
        <v>170</v>
      </c>
      <c r="K72" s="371" t="s">
        <v>1104</v>
      </c>
      <c r="L72" s="371" t="s">
        <v>1279</v>
      </c>
      <c r="M72" s="371" t="s">
        <v>1280</v>
      </c>
      <c r="N72" s="371" t="s">
        <v>1281</v>
      </c>
      <c r="O72" s="430" t="s">
        <v>140</v>
      </c>
      <c r="P72" s="376"/>
      <c r="Q72" s="371" t="s">
        <v>1109</v>
      </c>
      <c r="R72" s="377"/>
      <c r="S72" s="285" t="s">
        <v>1256</v>
      </c>
      <c r="T72" s="385"/>
      <c r="U72" s="406"/>
    </row>
    <row r="73" spans="2:21" s="368" customFormat="1" ht="24.95" customHeight="1">
      <c r="B73" s="284">
        <v>233</v>
      </c>
      <c r="C73" s="370" t="s">
        <v>1382</v>
      </c>
      <c r="D73" s="370"/>
      <c r="E73" s="371" t="s">
        <v>1292</v>
      </c>
      <c r="F73" s="373" t="s">
        <v>1408</v>
      </c>
      <c r="G73" s="373" t="s">
        <v>1303</v>
      </c>
      <c r="H73" s="371" t="s">
        <v>1304</v>
      </c>
      <c r="I73" s="374">
        <v>639</v>
      </c>
      <c r="J73" s="374">
        <v>334</v>
      </c>
      <c r="K73" s="371" t="s">
        <v>1104</v>
      </c>
      <c r="L73" s="371" t="s">
        <v>1279</v>
      </c>
      <c r="M73" s="371" t="s">
        <v>1280</v>
      </c>
      <c r="N73" s="371" t="s">
        <v>1281</v>
      </c>
      <c r="O73" s="430" t="s">
        <v>130</v>
      </c>
      <c r="P73" s="376"/>
      <c r="Q73" s="371" t="s">
        <v>1109</v>
      </c>
      <c r="R73" s="377"/>
      <c r="S73" s="285" t="s">
        <v>1256</v>
      </c>
      <c r="T73" s="385"/>
      <c r="U73" s="406"/>
    </row>
    <row r="74" spans="2:21" s="368" customFormat="1" ht="24.95" customHeight="1">
      <c r="B74" s="284">
        <v>234</v>
      </c>
      <c r="C74" s="370" t="s">
        <v>1382</v>
      </c>
      <c r="D74" s="370"/>
      <c r="E74" s="371" t="s">
        <v>1292</v>
      </c>
      <c r="F74" s="373" t="s">
        <v>1409</v>
      </c>
      <c r="G74" s="373" t="s">
        <v>1303</v>
      </c>
      <c r="H74" s="371" t="s">
        <v>1304</v>
      </c>
      <c r="I74" s="374">
        <v>709</v>
      </c>
      <c r="J74" s="374">
        <v>404</v>
      </c>
      <c r="K74" s="371" t="s">
        <v>1104</v>
      </c>
      <c r="L74" s="371" t="s">
        <v>1279</v>
      </c>
      <c r="M74" s="371" t="s">
        <v>1280</v>
      </c>
      <c r="N74" s="371" t="s">
        <v>1281</v>
      </c>
      <c r="O74" s="430" t="s">
        <v>127</v>
      </c>
      <c r="P74" s="376"/>
      <c r="Q74" s="371" t="s">
        <v>1109</v>
      </c>
      <c r="R74" s="377"/>
      <c r="S74" s="285" t="s">
        <v>1256</v>
      </c>
      <c r="T74" s="385"/>
      <c r="U74" s="406"/>
    </row>
    <row r="75" spans="2:21" s="368" customFormat="1" ht="24.95" customHeight="1">
      <c r="B75" s="284">
        <v>235</v>
      </c>
      <c r="C75" s="370" t="s">
        <v>1382</v>
      </c>
      <c r="D75" s="370"/>
      <c r="E75" s="371" t="s">
        <v>1292</v>
      </c>
      <c r="F75" s="373" t="s">
        <v>1410</v>
      </c>
      <c r="G75" s="373" t="s">
        <v>1303</v>
      </c>
      <c r="H75" s="371" t="s">
        <v>1304</v>
      </c>
      <c r="I75" s="374">
        <v>624</v>
      </c>
      <c r="J75" s="374">
        <v>319</v>
      </c>
      <c r="K75" s="371" t="s">
        <v>1104</v>
      </c>
      <c r="L75" s="371" t="s">
        <v>1279</v>
      </c>
      <c r="M75" s="371" t="s">
        <v>1280</v>
      </c>
      <c r="N75" s="371" t="s">
        <v>1281</v>
      </c>
      <c r="O75" s="430" t="s">
        <v>128</v>
      </c>
      <c r="P75" s="376"/>
      <c r="Q75" s="371" t="s">
        <v>1109</v>
      </c>
      <c r="R75" s="377"/>
      <c r="S75" s="285" t="s">
        <v>1256</v>
      </c>
      <c r="T75" s="385"/>
      <c r="U75" s="406"/>
    </row>
    <row r="76" spans="2:21" s="368" customFormat="1" ht="24.95" customHeight="1">
      <c r="B76" s="284">
        <v>236</v>
      </c>
      <c r="C76" s="370" t="s">
        <v>1382</v>
      </c>
      <c r="D76" s="370"/>
      <c r="E76" s="371" t="s">
        <v>1292</v>
      </c>
      <c r="F76" s="373" t="s">
        <v>1411</v>
      </c>
      <c r="G76" s="373" t="s">
        <v>1303</v>
      </c>
      <c r="H76" s="371" t="s">
        <v>1304</v>
      </c>
      <c r="I76" s="374">
        <v>523</v>
      </c>
      <c r="J76" s="374">
        <v>318</v>
      </c>
      <c r="K76" s="371" t="s">
        <v>1104</v>
      </c>
      <c r="L76" s="371" t="s">
        <v>1279</v>
      </c>
      <c r="M76" s="371" t="s">
        <v>1280</v>
      </c>
      <c r="N76" s="371" t="s">
        <v>1281</v>
      </c>
      <c r="O76" s="430" t="s">
        <v>139</v>
      </c>
      <c r="P76" s="376"/>
      <c r="Q76" s="371" t="s">
        <v>1109</v>
      </c>
      <c r="R76" s="377"/>
      <c r="S76" s="285" t="s">
        <v>1256</v>
      </c>
      <c r="T76" s="385"/>
      <c r="U76" s="406"/>
    </row>
    <row r="77" spans="2:21" s="368" customFormat="1" ht="24.95" customHeight="1">
      <c r="B77" s="284">
        <v>241</v>
      </c>
      <c r="C77" s="370" t="s">
        <v>1382</v>
      </c>
      <c r="D77" s="370"/>
      <c r="E77" s="371" t="s">
        <v>1251</v>
      </c>
      <c r="F77" s="373" t="s">
        <v>1412</v>
      </c>
      <c r="G77" s="373" t="s">
        <v>1413</v>
      </c>
      <c r="H77" s="371" t="s">
        <v>1414</v>
      </c>
      <c r="I77" s="374">
        <v>1210</v>
      </c>
      <c r="J77" s="374">
        <v>1255</v>
      </c>
      <c r="K77" s="371" t="s">
        <v>1104</v>
      </c>
      <c r="L77" s="371" t="s">
        <v>1308</v>
      </c>
      <c r="M77" s="371" t="s">
        <v>1128</v>
      </c>
      <c r="N77" s="371" t="s">
        <v>403</v>
      </c>
      <c r="O77" s="371" t="s">
        <v>1415</v>
      </c>
      <c r="P77" s="372"/>
      <c r="Q77" s="371" t="s">
        <v>1311</v>
      </c>
      <c r="R77" s="389"/>
      <c r="S77" s="285" t="s">
        <v>1256</v>
      </c>
      <c r="T77" s="385"/>
      <c r="U77" s="406"/>
    </row>
    <row r="78" spans="2:21" s="368" customFormat="1" ht="24.95" customHeight="1">
      <c r="B78" s="284">
        <v>244</v>
      </c>
      <c r="C78" s="411" t="s">
        <v>94</v>
      </c>
      <c r="D78" s="391">
        <v>102</v>
      </c>
      <c r="E78" s="392" t="s">
        <v>1292</v>
      </c>
      <c r="F78" s="393" t="s">
        <v>1416</v>
      </c>
      <c r="G78" s="394"/>
      <c r="H78" s="395" t="s">
        <v>1313</v>
      </c>
      <c r="I78" s="390">
        <v>2495</v>
      </c>
      <c r="J78" s="390">
        <v>1500</v>
      </c>
      <c r="K78" s="396" t="s">
        <v>1104</v>
      </c>
      <c r="L78" s="395" t="s">
        <v>1105</v>
      </c>
      <c r="M78" s="397" t="s">
        <v>1318</v>
      </c>
      <c r="N78" s="371" t="s">
        <v>1319</v>
      </c>
      <c r="O78" s="397" t="s">
        <v>1107</v>
      </c>
      <c r="P78" s="372"/>
      <c r="Q78" s="371" t="s">
        <v>1127</v>
      </c>
      <c r="R78" s="377"/>
      <c r="S78" s="285" t="s">
        <v>1256</v>
      </c>
      <c r="T78" s="406"/>
      <c r="U78" s="406"/>
    </row>
    <row r="79" spans="2:21" s="368" customFormat="1" ht="24.95" customHeight="1">
      <c r="B79" s="284">
        <v>245</v>
      </c>
      <c r="C79" s="411" t="s">
        <v>94</v>
      </c>
      <c r="D79" s="391">
        <v>102</v>
      </c>
      <c r="E79" s="392" t="s">
        <v>1292</v>
      </c>
      <c r="F79" s="393" t="s">
        <v>1417</v>
      </c>
      <c r="G79" s="394"/>
      <c r="H79" s="395" t="s">
        <v>1313</v>
      </c>
      <c r="I79" s="390">
        <v>1615</v>
      </c>
      <c r="J79" s="390">
        <v>14</v>
      </c>
      <c r="K79" s="396" t="s">
        <v>1104</v>
      </c>
      <c r="L79" s="395" t="s">
        <v>1105</v>
      </c>
      <c r="M79" s="397" t="s">
        <v>1318</v>
      </c>
      <c r="N79" s="371" t="s">
        <v>1319</v>
      </c>
      <c r="O79" s="397" t="s">
        <v>1107</v>
      </c>
      <c r="P79" s="372"/>
      <c r="Q79" s="371" t="s">
        <v>1127</v>
      </c>
      <c r="R79" s="377"/>
      <c r="S79" s="285" t="s">
        <v>1256</v>
      </c>
      <c r="T79" s="406"/>
      <c r="U79" s="406"/>
    </row>
    <row r="80" spans="2:21" s="368" customFormat="1" ht="24.95" customHeight="1">
      <c r="B80" s="284">
        <v>246</v>
      </c>
      <c r="C80" s="411" t="s">
        <v>94</v>
      </c>
      <c r="D80" s="391">
        <v>102</v>
      </c>
      <c r="E80" s="392" t="s">
        <v>1292</v>
      </c>
      <c r="F80" s="393" t="s">
        <v>1418</v>
      </c>
      <c r="G80" s="394"/>
      <c r="H80" s="395" t="s">
        <v>1313</v>
      </c>
      <c r="I80" s="390">
        <v>1900</v>
      </c>
      <c r="J80" s="390">
        <v>700</v>
      </c>
      <c r="K80" s="396" t="s">
        <v>1104</v>
      </c>
      <c r="L80" s="395" t="s">
        <v>1105</v>
      </c>
      <c r="M80" s="397" t="s">
        <v>1318</v>
      </c>
      <c r="N80" s="371" t="s">
        <v>1319</v>
      </c>
      <c r="O80" s="397" t="s">
        <v>1107</v>
      </c>
      <c r="P80" s="372"/>
      <c r="Q80" s="371" t="s">
        <v>1127</v>
      </c>
      <c r="R80" s="407"/>
      <c r="S80" s="285" t="s">
        <v>1256</v>
      </c>
      <c r="T80" s="406"/>
      <c r="U80" s="406"/>
    </row>
    <row r="81" spans="2:21" s="368" customFormat="1" ht="24.95" customHeight="1">
      <c r="B81" s="284">
        <v>248</v>
      </c>
      <c r="C81" s="417" t="s">
        <v>94</v>
      </c>
      <c r="D81" s="370">
        <v>113</v>
      </c>
      <c r="E81" s="379" t="s">
        <v>1276</v>
      </c>
      <c r="F81" s="372" t="s">
        <v>1419</v>
      </c>
      <c r="G81" s="373" t="s">
        <v>1366</v>
      </c>
      <c r="H81" s="395" t="s">
        <v>1313</v>
      </c>
      <c r="I81" s="390">
        <v>350</v>
      </c>
      <c r="J81" s="390">
        <v>350</v>
      </c>
      <c r="K81" s="396" t="s">
        <v>1104</v>
      </c>
      <c r="L81" s="371" t="s">
        <v>1305</v>
      </c>
      <c r="M81" s="379" t="s">
        <v>1259</v>
      </c>
      <c r="N81" s="371" t="s">
        <v>1367</v>
      </c>
      <c r="O81" s="379" t="s">
        <v>1107</v>
      </c>
      <c r="P81" s="377"/>
      <c r="Q81" s="371" t="s">
        <v>1127</v>
      </c>
      <c r="R81" s="377"/>
      <c r="S81" s="285" t="s">
        <v>1256</v>
      </c>
      <c r="T81" s="406"/>
      <c r="U81" s="406"/>
    </row>
    <row r="82" spans="2:21" s="368" customFormat="1" ht="24.95" customHeight="1">
      <c r="B82" s="284">
        <v>252</v>
      </c>
      <c r="C82" s="411" t="s">
        <v>94</v>
      </c>
      <c r="D82" s="392"/>
      <c r="E82" s="392" t="s">
        <v>1292</v>
      </c>
      <c r="F82" s="393" t="s">
        <v>1420</v>
      </c>
      <c r="G82" s="394"/>
      <c r="H82" s="395" t="s">
        <v>1313</v>
      </c>
      <c r="I82" s="390">
        <v>1000</v>
      </c>
      <c r="J82" s="390">
        <v>100</v>
      </c>
      <c r="K82" s="396" t="s">
        <v>1104</v>
      </c>
      <c r="L82" s="395" t="s">
        <v>1308</v>
      </c>
      <c r="M82" s="397" t="s">
        <v>1318</v>
      </c>
      <c r="N82" s="371" t="s">
        <v>1319</v>
      </c>
      <c r="O82" s="397" t="s">
        <v>1107</v>
      </c>
      <c r="P82" s="372"/>
      <c r="Q82" s="371" t="s">
        <v>1127</v>
      </c>
      <c r="R82" s="377"/>
      <c r="S82" s="285" t="s">
        <v>1256</v>
      </c>
      <c r="T82" s="406"/>
      <c r="U82" s="406"/>
    </row>
    <row r="83" spans="2:21" s="368" customFormat="1" ht="24.95" customHeight="1">
      <c r="B83" s="284">
        <v>255</v>
      </c>
      <c r="C83" s="370" t="s">
        <v>94</v>
      </c>
      <c r="D83" s="370"/>
      <c r="E83" s="371" t="s">
        <v>1276</v>
      </c>
      <c r="F83" s="371" t="s">
        <v>1421</v>
      </c>
      <c r="G83" s="431" t="s">
        <v>1422</v>
      </c>
      <c r="H83" s="371" t="s">
        <v>1258</v>
      </c>
      <c r="I83" s="375" t="s">
        <v>1423</v>
      </c>
      <c r="J83" s="374">
        <v>250</v>
      </c>
      <c r="K83" s="381" t="s">
        <v>1104</v>
      </c>
      <c r="L83" s="371" t="s">
        <v>1105</v>
      </c>
      <c r="M83" s="371" t="s">
        <v>1106</v>
      </c>
      <c r="N83" s="371" t="s">
        <v>1299</v>
      </c>
      <c r="O83" s="371" t="s">
        <v>1107</v>
      </c>
      <c r="P83" s="371" t="s">
        <v>1301</v>
      </c>
      <c r="Q83" s="371" t="s">
        <v>1109</v>
      </c>
      <c r="R83" s="371"/>
      <c r="S83" s="285" t="s">
        <v>1256</v>
      </c>
      <c r="T83" s="380"/>
      <c r="U83" s="406"/>
    </row>
    <row r="84" spans="2:21" s="368" customFormat="1" ht="24.95" customHeight="1">
      <c r="B84" s="284">
        <v>579</v>
      </c>
      <c r="C84" s="370" t="s">
        <v>94</v>
      </c>
      <c r="D84" s="386"/>
      <c r="E84" s="386" t="s">
        <v>1128</v>
      </c>
      <c r="F84" s="422" t="s">
        <v>1424</v>
      </c>
      <c r="G84" s="422" t="s">
        <v>1424</v>
      </c>
      <c r="H84" s="386" t="s">
        <v>1254</v>
      </c>
      <c r="I84" s="419">
        <v>359</v>
      </c>
      <c r="J84" s="419">
        <v>422</v>
      </c>
      <c r="K84" s="386" t="s">
        <v>1255</v>
      </c>
      <c r="L84" s="386" t="s">
        <v>1308</v>
      </c>
      <c r="M84" s="386" t="s">
        <v>1128</v>
      </c>
      <c r="N84" s="386" t="s">
        <v>1425</v>
      </c>
      <c r="O84" s="386" t="s">
        <v>1310</v>
      </c>
      <c r="P84" s="420"/>
      <c r="Q84" s="386" t="s">
        <v>1426</v>
      </c>
      <c r="R84" s="420"/>
      <c r="S84" s="285" t="s">
        <v>1256</v>
      </c>
      <c r="T84" s="385"/>
      <c r="U84" s="406"/>
    </row>
    <row r="85" spans="2:21" s="368" customFormat="1">
      <c r="B85" s="284">
        <v>580</v>
      </c>
      <c r="C85" s="370" t="s">
        <v>94</v>
      </c>
      <c r="D85" s="386"/>
      <c r="E85" s="386" t="s">
        <v>1128</v>
      </c>
      <c r="F85" s="422" t="s">
        <v>1427</v>
      </c>
      <c r="G85" s="422" t="s">
        <v>1427</v>
      </c>
      <c r="H85" s="386" t="s">
        <v>1254</v>
      </c>
      <c r="I85" s="419">
        <v>26</v>
      </c>
      <c r="J85" s="419">
        <v>26</v>
      </c>
      <c r="K85" s="386" t="s">
        <v>1255</v>
      </c>
      <c r="L85" s="386" t="s">
        <v>1308</v>
      </c>
      <c r="M85" s="386" t="s">
        <v>1128</v>
      </c>
      <c r="N85" s="386" t="s">
        <v>1425</v>
      </c>
      <c r="O85" s="386" t="s">
        <v>1310</v>
      </c>
      <c r="P85" s="420"/>
      <c r="Q85" s="386" t="s">
        <v>1426</v>
      </c>
      <c r="R85" s="420"/>
      <c r="S85" s="285" t="s">
        <v>1256</v>
      </c>
      <c r="T85" s="385"/>
      <c r="U85" s="406"/>
    </row>
    <row r="86" spans="2:21" s="368" customFormat="1" ht="24">
      <c r="B86" s="284">
        <v>581</v>
      </c>
      <c r="C86" s="411" t="s">
        <v>94</v>
      </c>
      <c r="D86" s="386"/>
      <c r="E86" s="386" t="s">
        <v>1292</v>
      </c>
      <c r="F86" s="393" t="s">
        <v>1428</v>
      </c>
      <c r="G86" s="422"/>
      <c r="H86" s="386"/>
      <c r="I86" s="419">
        <v>326</v>
      </c>
      <c r="J86" s="419">
        <v>326</v>
      </c>
      <c r="K86" s="371" t="s">
        <v>1104</v>
      </c>
      <c r="L86" s="386" t="s">
        <v>1105</v>
      </c>
      <c r="M86" s="386" t="s">
        <v>1125</v>
      </c>
      <c r="N86" s="371" t="s">
        <v>1127</v>
      </c>
      <c r="O86" s="371" t="s">
        <v>1107</v>
      </c>
      <c r="P86" s="420"/>
      <c r="Q86" s="371" t="s">
        <v>1127</v>
      </c>
      <c r="R86" s="420"/>
      <c r="S86" s="285" t="s">
        <v>1256</v>
      </c>
      <c r="T86" s="385"/>
      <c r="U86" s="406"/>
    </row>
    <row r="87" spans="2:21" s="368" customFormat="1" ht="36">
      <c r="B87" s="284">
        <v>582</v>
      </c>
      <c r="C87" s="411" t="s">
        <v>94</v>
      </c>
      <c r="D87" s="386"/>
      <c r="E87" s="386" t="s">
        <v>1128</v>
      </c>
      <c r="F87" s="393" t="s">
        <v>1429</v>
      </c>
      <c r="G87" s="422"/>
      <c r="H87" s="386"/>
      <c r="I87" s="419">
        <v>74</v>
      </c>
      <c r="J87" s="419">
        <v>74</v>
      </c>
      <c r="K87" s="371" t="s">
        <v>1104</v>
      </c>
      <c r="L87" s="386" t="s">
        <v>1105</v>
      </c>
      <c r="M87" s="386" t="s">
        <v>1318</v>
      </c>
      <c r="N87" s="371" t="s">
        <v>1127</v>
      </c>
      <c r="O87" s="371" t="s">
        <v>1107</v>
      </c>
      <c r="P87" s="420"/>
      <c r="Q87" s="371" t="s">
        <v>1127</v>
      </c>
      <c r="R87" s="420"/>
      <c r="S87" s="285" t="s">
        <v>1256</v>
      </c>
      <c r="T87" s="385"/>
      <c r="U87" s="406"/>
    </row>
    <row r="88" spans="2:21" s="368" customFormat="1" ht="36">
      <c r="B88" s="284">
        <v>583</v>
      </c>
      <c r="C88" s="411" t="s">
        <v>94</v>
      </c>
      <c r="D88" s="386"/>
      <c r="E88" s="386" t="s">
        <v>1128</v>
      </c>
      <c r="F88" s="393" t="s">
        <v>1430</v>
      </c>
      <c r="G88" s="422"/>
      <c r="H88" s="386"/>
      <c r="I88" s="419">
        <v>241</v>
      </c>
      <c r="J88" s="419">
        <v>241</v>
      </c>
      <c r="K88" s="371" t="s">
        <v>1104</v>
      </c>
      <c r="L88" s="386" t="s">
        <v>1105</v>
      </c>
      <c r="M88" s="386" t="s">
        <v>1318</v>
      </c>
      <c r="N88" s="371" t="s">
        <v>1127</v>
      </c>
      <c r="O88" s="371" t="s">
        <v>1107</v>
      </c>
      <c r="P88" s="420"/>
      <c r="Q88" s="371" t="s">
        <v>1127</v>
      </c>
      <c r="R88" s="420"/>
      <c r="S88" s="285" t="s">
        <v>1256</v>
      </c>
      <c r="T88" s="385"/>
      <c r="U88" s="406"/>
    </row>
    <row r="89" spans="2:21" s="368" customFormat="1">
      <c r="B89" s="284">
        <v>584</v>
      </c>
      <c r="C89" s="411" t="s">
        <v>94</v>
      </c>
      <c r="D89" s="386"/>
      <c r="E89" s="386" t="s">
        <v>1128</v>
      </c>
      <c r="F89" s="393" t="s">
        <v>1349</v>
      </c>
      <c r="G89" s="422"/>
      <c r="H89" s="386"/>
      <c r="I89" s="419">
        <v>125</v>
      </c>
      <c r="J89" s="419">
        <v>125</v>
      </c>
      <c r="K89" s="371" t="s">
        <v>1104</v>
      </c>
      <c r="L89" s="386" t="s">
        <v>1105</v>
      </c>
      <c r="M89" s="386" t="s">
        <v>1318</v>
      </c>
      <c r="N89" s="371" t="s">
        <v>1127</v>
      </c>
      <c r="O89" s="371" t="s">
        <v>1107</v>
      </c>
      <c r="P89" s="420"/>
      <c r="Q89" s="371" t="s">
        <v>1127</v>
      </c>
      <c r="R89" s="420"/>
      <c r="S89" s="285" t="s">
        <v>1256</v>
      </c>
      <c r="T89" s="385"/>
      <c r="U89" s="406"/>
    </row>
    <row r="90" spans="2:21" s="368" customFormat="1" ht="24">
      <c r="B90" s="284">
        <v>585</v>
      </c>
      <c r="C90" s="411" t="s">
        <v>94</v>
      </c>
      <c r="D90" s="386"/>
      <c r="E90" s="386" t="s">
        <v>1292</v>
      </c>
      <c r="F90" s="393" t="s">
        <v>1431</v>
      </c>
      <c r="G90" s="422"/>
      <c r="H90" s="386"/>
      <c r="I90" s="419">
        <v>874</v>
      </c>
      <c r="J90" s="419">
        <v>874</v>
      </c>
      <c r="K90" s="371" t="s">
        <v>1104</v>
      </c>
      <c r="L90" s="386" t="s">
        <v>1105</v>
      </c>
      <c r="M90" s="386" t="s">
        <v>1259</v>
      </c>
      <c r="N90" s="371" t="s">
        <v>1127</v>
      </c>
      <c r="O90" s="371" t="s">
        <v>1107</v>
      </c>
      <c r="P90" s="420"/>
      <c r="Q90" s="371" t="s">
        <v>1127</v>
      </c>
      <c r="R90" s="420"/>
      <c r="S90" s="285" t="s">
        <v>1256</v>
      </c>
      <c r="T90" s="385"/>
      <c r="U90" s="406"/>
    </row>
    <row r="91" spans="2:21" s="368" customFormat="1">
      <c r="B91" s="284">
        <v>586</v>
      </c>
      <c r="C91" s="411" t="s">
        <v>94</v>
      </c>
      <c r="D91" s="386"/>
      <c r="E91" s="386" t="s">
        <v>1292</v>
      </c>
      <c r="F91" s="393" t="s">
        <v>1337</v>
      </c>
      <c r="G91" s="422"/>
      <c r="H91" s="386"/>
      <c r="I91" s="419">
        <v>543</v>
      </c>
      <c r="J91" s="419">
        <v>543</v>
      </c>
      <c r="K91" s="371" t="s">
        <v>1104</v>
      </c>
      <c r="L91" s="386" t="s">
        <v>1105</v>
      </c>
      <c r="M91" s="386" t="s">
        <v>1125</v>
      </c>
      <c r="N91" s="371" t="s">
        <v>1127</v>
      </c>
      <c r="O91" s="371" t="s">
        <v>1107</v>
      </c>
      <c r="P91" s="420"/>
      <c r="Q91" s="371" t="s">
        <v>1127</v>
      </c>
      <c r="R91" s="420"/>
      <c r="S91" s="285" t="s">
        <v>1256</v>
      </c>
      <c r="T91" s="385"/>
      <c r="U91" s="406"/>
    </row>
    <row r="92" spans="2:21" s="222" customFormat="1" ht="36">
      <c r="B92" s="345">
        <v>168</v>
      </c>
      <c r="C92" s="293" t="s">
        <v>1432</v>
      </c>
      <c r="D92" s="293"/>
      <c r="E92" s="296" t="s">
        <v>30</v>
      </c>
      <c r="F92" s="295" t="s">
        <v>533</v>
      </c>
      <c r="G92" s="295" t="s">
        <v>534</v>
      </c>
      <c r="H92" s="296" t="s">
        <v>33</v>
      </c>
      <c r="I92" s="600">
        <v>400</v>
      </c>
      <c r="J92" s="600">
        <v>400</v>
      </c>
      <c r="K92" s="601" t="s">
        <v>34</v>
      </c>
      <c r="L92" s="296" t="s">
        <v>35</v>
      </c>
      <c r="M92" s="296" t="s">
        <v>4</v>
      </c>
      <c r="N92" s="296" t="s">
        <v>364</v>
      </c>
      <c r="O92" s="296" t="s">
        <v>535</v>
      </c>
      <c r="P92" s="346"/>
      <c r="Q92" s="296" t="s">
        <v>1433</v>
      </c>
      <c r="R92" s="295"/>
      <c r="S92" s="326"/>
      <c r="T92" s="331"/>
      <c r="U92" s="304"/>
    </row>
    <row r="93" spans="2:21" s="304" customFormat="1" ht="24">
      <c r="B93" s="345">
        <v>169</v>
      </c>
      <c r="C93" s="293" t="s">
        <v>95</v>
      </c>
      <c r="D93" s="293"/>
      <c r="E93" s="296" t="s">
        <v>1434</v>
      </c>
      <c r="F93" s="295" t="s">
        <v>1435</v>
      </c>
      <c r="G93" s="295" t="s">
        <v>1436</v>
      </c>
      <c r="H93" s="296" t="s">
        <v>1254</v>
      </c>
      <c r="I93" s="170">
        <v>250</v>
      </c>
      <c r="J93" s="170">
        <v>125</v>
      </c>
      <c r="K93" s="296" t="s">
        <v>1104</v>
      </c>
      <c r="L93" s="296" t="s">
        <v>1105</v>
      </c>
      <c r="M93" s="296" t="s">
        <v>1128</v>
      </c>
      <c r="N93" s="296" t="s">
        <v>1375</v>
      </c>
      <c r="O93" s="296" t="s">
        <v>1107</v>
      </c>
      <c r="P93" s="346"/>
      <c r="Q93" s="296" t="s">
        <v>1109</v>
      </c>
      <c r="R93" s="333"/>
      <c r="S93" s="316"/>
    </row>
    <row r="94" spans="2:21" s="222" customFormat="1" ht="24">
      <c r="B94" s="345">
        <v>170</v>
      </c>
      <c r="C94" s="293" t="s">
        <v>95</v>
      </c>
      <c r="D94" s="293"/>
      <c r="E94" s="344" t="s">
        <v>1372</v>
      </c>
      <c r="F94" s="295" t="s">
        <v>1437</v>
      </c>
      <c r="G94" s="295" t="s">
        <v>1438</v>
      </c>
      <c r="H94" s="296" t="s">
        <v>142</v>
      </c>
      <c r="I94" s="170">
        <v>800</v>
      </c>
      <c r="J94" s="170">
        <v>400</v>
      </c>
      <c r="K94" s="296" t="s">
        <v>1104</v>
      </c>
      <c r="L94" s="296" t="s">
        <v>1105</v>
      </c>
      <c r="M94" s="296" t="s">
        <v>1128</v>
      </c>
      <c r="N94" s="296" t="s">
        <v>1375</v>
      </c>
      <c r="O94" s="296" t="s">
        <v>1107</v>
      </c>
      <c r="P94" s="346"/>
      <c r="Q94" s="296" t="s">
        <v>1109</v>
      </c>
      <c r="R94" s="333"/>
      <c r="S94" s="326"/>
      <c r="T94" s="304"/>
      <c r="U94" s="304"/>
    </row>
    <row r="95" spans="2:21" s="334" customFormat="1" ht="24">
      <c r="B95" s="345">
        <v>172</v>
      </c>
      <c r="C95" s="293" t="s">
        <v>1432</v>
      </c>
      <c r="D95" s="293"/>
      <c r="E95" s="296" t="s">
        <v>1434</v>
      </c>
      <c r="F95" s="295" t="s">
        <v>1439</v>
      </c>
      <c r="G95" s="295" t="s">
        <v>1440</v>
      </c>
      <c r="H95" s="296" t="s">
        <v>1254</v>
      </c>
      <c r="I95" s="170">
        <v>200</v>
      </c>
      <c r="J95" s="170">
        <v>200</v>
      </c>
      <c r="K95" s="110" t="s">
        <v>1255</v>
      </c>
      <c r="L95" s="296" t="s">
        <v>1105</v>
      </c>
      <c r="M95" s="296" t="s">
        <v>1128</v>
      </c>
      <c r="N95" s="296" t="s">
        <v>1375</v>
      </c>
      <c r="O95" s="296" t="s">
        <v>1441</v>
      </c>
      <c r="P95" s="346"/>
      <c r="Q95" s="296" t="s">
        <v>1109</v>
      </c>
      <c r="R95" s="299"/>
      <c r="S95" s="316"/>
      <c r="T95" s="304"/>
      <c r="U95" s="304"/>
    </row>
    <row r="96" spans="2:21" s="334" customFormat="1" ht="24">
      <c r="B96" s="345">
        <v>174</v>
      </c>
      <c r="C96" s="293" t="s">
        <v>1432</v>
      </c>
      <c r="D96" s="296"/>
      <c r="E96" s="296" t="s">
        <v>1292</v>
      </c>
      <c r="F96" s="299" t="s">
        <v>1442</v>
      </c>
      <c r="G96" s="295" t="s">
        <v>1443</v>
      </c>
      <c r="H96" s="296" t="s">
        <v>1258</v>
      </c>
      <c r="I96" s="336">
        <v>3500</v>
      </c>
      <c r="J96" s="336" t="s">
        <v>1423</v>
      </c>
      <c r="K96" s="296" t="s">
        <v>1255</v>
      </c>
      <c r="L96" s="296" t="s">
        <v>1124</v>
      </c>
      <c r="M96" s="296" t="s">
        <v>1106</v>
      </c>
      <c r="N96" s="296" t="s">
        <v>1299</v>
      </c>
      <c r="O96" s="296" t="s">
        <v>1107</v>
      </c>
      <c r="P96" s="299"/>
      <c r="Q96" s="296" t="s">
        <v>1109</v>
      </c>
      <c r="R96" s="629"/>
      <c r="T96" s="316"/>
      <c r="U96" s="304"/>
    </row>
    <row r="97" spans="2:21" s="334" customFormat="1" ht="12">
      <c r="B97" s="345">
        <v>184</v>
      </c>
      <c r="C97" s="293" t="s">
        <v>95</v>
      </c>
      <c r="D97" s="293"/>
      <c r="E97" s="296" t="s">
        <v>1276</v>
      </c>
      <c r="F97" s="295" t="s">
        <v>1444</v>
      </c>
      <c r="G97" s="295" t="s">
        <v>1303</v>
      </c>
      <c r="H97" s="296" t="s">
        <v>142</v>
      </c>
      <c r="I97" s="170">
        <v>1596</v>
      </c>
      <c r="J97" s="170">
        <v>315</v>
      </c>
      <c r="K97" s="110" t="s">
        <v>1123</v>
      </c>
      <c r="L97" s="296" t="s">
        <v>1279</v>
      </c>
      <c r="M97" s="296" t="s">
        <v>1280</v>
      </c>
      <c r="N97" s="296" t="s">
        <v>1281</v>
      </c>
      <c r="O97" s="346" t="s">
        <v>1107</v>
      </c>
      <c r="P97" s="346"/>
      <c r="Q97" s="296" t="s">
        <v>1109</v>
      </c>
      <c r="R97" s="353"/>
      <c r="S97" s="326"/>
      <c r="T97" s="304"/>
      <c r="U97" s="304"/>
    </row>
    <row r="98" spans="2:21" s="334" customFormat="1" ht="36">
      <c r="B98" s="345">
        <v>189</v>
      </c>
      <c r="C98" s="293" t="s">
        <v>95</v>
      </c>
      <c r="D98" s="293"/>
      <c r="E98" s="296" t="s">
        <v>1434</v>
      </c>
      <c r="F98" s="295" t="s">
        <v>1445</v>
      </c>
      <c r="G98" s="295" t="s">
        <v>1446</v>
      </c>
      <c r="H98" s="296" t="s">
        <v>142</v>
      </c>
      <c r="I98" s="170">
        <v>300</v>
      </c>
      <c r="J98" s="170">
        <v>150</v>
      </c>
      <c r="K98" s="296" t="s">
        <v>1104</v>
      </c>
      <c r="L98" s="296" t="s">
        <v>1105</v>
      </c>
      <c r="M98" s="296" t="s">
        <v>1128</v>
      </c>
      <c r="N98" s="296" t="s">
        <v>1375</v>
      </c>
      <c r="O98" s="296" t="s">
        <v>1107</v>
      </c>
      <c r="P98" s="346"/>
      <c r="Q98" s="296" t="s">
        <v>1109</v>
      </c>
      <c r="R98" s="333"/>
      <c r="S98" s="316"/>
      <c r="T98" s="304"/>
      <c r="U98" s="304"/>
    </row>
    <row r="99" spans="2:21" s="335" customFormat="1" ht="24">
      <c r="B99" s="345">
        <v>190</v>
      </c>
      <c r="C99" s="293" t="s">
        <v>95</v>
      </c>
      <c r="D99" s="293"/>
      <c r="E99" s="344" t="s">
        <v>1372</v>
      </c>
      <c r="F99" s="295" t="s">
        <v>1447</v>
      </c>
      <c r="G99" s="295" t="s">
        <v>1448</v>
      </c>
      <c r="H99" s="296" t="s">
        <v>142</v>
      </c>
      <c r="I99" s="170">
        <v>1000</v>
      </c>
      <c r="J99" s="170">
        <v>500</v>
      </c>
      <c r="K99" s="296" t="s">
        <v>1104</v>
      </c>
      <c r="L99" s="296" t="s">
        <v>1105</v>
      </c>
      <c r="M99" s="296" t="s">
        <v>1128</v>
      </c>
      <c r="N99" s="296" t="s">
        <v>1375</v>
      </c>
      <c r="O99" s="296" t="s">
        <v>1107</v>
      </c>
      <c r="P99" s="346"/>
      <c r="Q99" s="296" t="s">
        <v>1109</v>
      </c>
      <c r="R99" s="333"/>
      <c r="S99" s="316"/>
      <c r="T99" s="304"/>
      <c r="U99" s="304"/>
    </row>
    <row r="100" spans="2:21" s="335" customFormat="1">
      <c r="B100" s="345">
        <v>192</v>
      </c>
      <c r="C100" s="293" t="s">
        <v>1432</v>
      </c>
      <c r="D100" s="293"/>
      <c r="E100" s="296" t="s">
        <v>1292</v>
      </c>
      <c r="F100" s="328" t="s">
        <v>1449</v>
      </c>
      <c r="G100" s="295" t="s">
        <v>1450</v>
      </c>
      <c r="H100" s="296" t="s">
        <v>1304</v>
      </c>
      <c r="I100" s="170">
        <v>1300</v>
      </c>
      <c r="J100" s="170">
        <v>800</v>
      </c>
      <c r="K100" s="296" t="s">
        <v>1104</v>
      </c>
      <c r="L100" s="296" t="s">
        <v>1105</v>
      </c>
      <c r="M100" s="296" t="s">
        <v>1280</v>
      </c>
      <c r="N100" s="296" t="s">
        <v>1281</v>
      </c>
      <c r="O100" s="296" t="s">
        <v>1451</v>
      </c>
      <c r="P100" s="346"/>
      <c r="Q100" s="296" t="s">
        <v>1109</v>
      </c>
      <c r="R100" s="353"/>
      <c r="T100" s="316"/>
      <c r="U100" s="304"/>
    </row>
    <row r="101" spans="2:21" s="334" customFormat="1" ht="24">
      <c r="B101" s="345">
        <v>210</v>
      </c>
      <c r="C101" s="293" t="s">
        <v>1432</v>
      </c>
      <c r="D101" s="293"/>
      <c r="E101" s="340" t="s">
        <v>1128</v>
      </c>
      <c r="F101" s="299" t="s">
        <v>1452</v>
      </c>
      <c r="G101" s="295"/>
      <c r="H101" s="296" t="s">
        <v>1273</v>
      </c>
      <c r="I101" s="242">
        <v>2400</v>
      </c>
      <c r="J101" s="333">
        <v>2400</v>
      </c>
      <c r="K101" s="340" t="s">
        <v>1123</v>
      </c>
      <c r="L101" s="296" t="s">
        <v>1124</v>
      </c>
      <c r="M101" s="340" t="s">
        <v>1259</v>
      </c>
      <c r="N101" s="296" t="s">
        <v>1356</v>
      </c>
      <c r="O101" s="340" t="s">
        <v>1107</v>
      </c>
      <c r="P101" s="333"/>
      <c r="Q101" s="296" t="s">
        <v>1127</v>
      </c>
      <c r="R101" s="299"/>
      <c r="S101" s="630"/>
      <c r="T101" s="316"/>
      <c r="U101" s="329"/>
    </row>
    <row r="102" spans="2:21" s="334" customFormat="1">
      <c r="B102" s="345">
        <v>229</v>
      </c>
      <c r="C102" s="293" t="s">
        <v>95</v>
      </c>
      <c r="D102" s="293"/>
      <c r="E102" s="296" t="s">
        <v>1292</v>
      </c>
      <c r="F102" s="295" t="s">
        <v>1453</v>
      </c>
      <c r="G102" s="295" t="s">
        <v>1303</v>
      </c>
      <c r="H102" s="296" t="s">
        <v>142</v>
      </c>
      <c r="I102" s="170">
        <v>584</v>
      </c>
      <c r="J102" s="170">
        <v>378</v>
      </c>
      <c r="K102" s="296" t="s">
        <v>1104</v>
      </c>
      <c r="L102" s="296" t="s">
        <v>1279</v>
      </c>
      <c r="M102" s="296" t="s">
        <v>1280</v>
      </c>
      <c r="N102" s="296" t="s">
        <v>1281</v>
      </c>
      <c r="O102" s="347" t="s">
        <v>135</v>
      </c>
      <c r="P102" s="346"/>
      <c r="Q102" s="296" t="s">
        <v>1109</v>
      </c>
      <c r="R102" s="353"/>
      <c r="T102" s="329"/>
      <c r="U102" s="329"/>
    </row>
    <row r="103" spans="2:21" s="334" customFormat="1" ht="24">
      <c r="B103" s="345">
        <v>247</v>
      </c>
      <c r="C103" s="293" t="s">
        <v>1432</v>
      </c>
      <c r="D103" s="292">
        <v>102</v>
      </c>
      <c r="E103" s="337" t="s">
        <v>1292</v>
      </c>
      <c r="F103" s="338" t="s">
        <v>1454</v>
      </c>
      <c r="G103" s="306"/>
      <c r="H103" s="297" t="s">
        <v>1313</v>
      </c>
      <c r="I103" s="118">
        <v>311</v>
      </c>
      <c r="J103" s="118">
        <v>80</v>
      </c>
      <c r="K103" s="119" t="s">
        <v>1104</v>
      </c>
      <c r="L103" s="297" t="s">
        <v>1105</v>
      </c>
      <c r="M103" s="307" t="s">
        <v>1318</v>
      </c>
      <c r="N103" s="296" t="s">
        <v>1319</v>
      </c>
      <c r="O103" s="307" t="s">
        <v>1107</v>
      </c>
      <c r="P103" s="299"/>
      <c r="Q103" s="296" t="s">
        <v>1127</v>
      </c>
      <c r="R103" s="299"/>
      <c r="S103" s="592"/>
      <c r="T103" s="329"/>
      <c r="U103" s="329"/>
    </row>
    <row r="104" spans="2:21" s="334" customFormat="1" ht="24">
      <c r="B104" s="296">
        <v>259</v>
      </c>
      <c r="C104" s="337" t="s">
        <v>95</v>
      </c>
      <c r="D104" s="292">
        <v>103</v>
      </c>
      <c r="E104" s="337" t="s">
        <v>1292</v>
      </c>
      <c r="F104" s="338" t="s">
        <v>1455</v>
      </c>
      <c r="G104" s="276"/>
      <c r="H104" s="297" t="s">
        <v>1313</v>
      </c>
      <c r="I104" s="118">
        <v>800</v>
      </c>
      <c r="J104" s="118">
        <v>100</v>
      </c>
      <c r="K104" s="119" t="s">
        <v>1104</v>
      </c>
      <c r="L104" s="297" t="s">
        <v>1105</v>
      </c>
      <c r="M104" s="307" t="s">
        <v>1318</v>
      </c>
      <c r="N104" s="296" t="s">
        <v>1319</v>
      </c>
      <c r="O104" s="307" t="s">
        <v>1107</v>
      </c>
      <c r="P104" s="299"/>
      <c r="Q104" s="296" t="s">
        <v>1127</v>
      </c>
      <c r="R104" s="333"/>
      <c r="S104" s="327"/>
      <c r="T104" s="327"/>
      <c r="U104" s="329"/>
    </row>
    <row r="105" spans="2:21" s="334" customFormat="1" ht="24">
      <c r="B105" s="296">
        <v>260</v>
      </c>
      <c r="C105" s="305" t="s">
        <v>95</v>
      </c>
      <c r="D105" s="292">
        <v>103</v>
      </c>
      <c r="E105" s="337" t="s">
        <v>1292</v>
      </c>
      <c r="F105" s="338" t="s">
        <v>1456</v>
      </c>
      <c r="G105" s="276"/>
      <c r="H105" s="297" t="s">
        <v>1313</v>
      </c>
      <c r="I105" s="118">
        <v>1737</v>
      </c>
      <c r="J105" s="118">
        <v>100</v>
      </c>
      <c r="K105" s="119" t="s">
        <v>1104</v>
      </c>
      <c r="L105" s="297" t="s">
        <v>1105</v>
      </c>
      <c r="M105" s="307" t="s">
        <v>1318</v>
      </c>
      <c r="N105" s="296" t="s">
        <v>1319</v>
      </c>
      <c r="O105" s="307" t="s">
        <v>1107</v>
      </c>
      <c r="P105" s="299"/>
      <c r="Q105" s="296" t="s">
        <v>1127</v>
      </c>
      <c r="R105" s="333"/>
      <c r="S105" s="327"/>
      <c r="T105" s="327"/>
      <c r="U105" s="329"/>
    </row>
    <row r="106" spans="2:21" s="334" customFormat="1" ht="24">
      <c r="B106" s="345">
        <v>261</v>
      </c>
      <c r="C106" s="305" t="s">
        <v>95</v>
      </c>
      <c r="D106" s="292">
        <v>103</v>
      </c>
      <c r="E106" s="337" t="s">
        <v>1292</v>
      </c>
      <c r="F106" s="338" t="s">
        <v>1457</v>
      </c>
      <c r="G106" s="306"/>
      <c r="H106" s="297" t="s">
        <v>1313</v>
      </c>
      <c r="I106" s="118">
        <v>2474</v>
      </c>
      <c r="J106" s="118">
        <v>800</v>
      </c>
      <c r="K106" s="119" t="s">
        <v>1104</v>
      </c>
      <c r="L106" s="297" t="s">
        <v>1105</v>
      </c>
      <c r="M106" s="307" t="s">
        <v>1318</v>
      </c>
      <c r="N106" s="296" t="s">
        <v>1319</v>
      </c>
      <c r="O106" s="307" t="s">
        <v>1107</v>
      </c>
      <c r="P106" s="299"/>
      <c r="Q106" s="296" t="s">
        <v>1127</v>
      </c>
      <c r="R106" s="333"/>
      <c r="S106" s="329"/>
      <c r="T106" s="329"/>
      <c r="U106" s="329"/>
    </row>
    <row r="107" spans="2:21" s="334" customFormat="1" ht="24">
      <c r="B107" s="345">
        <v>262</v>
      </c>
      <c r="C107" s="305" t="s">
        <v>95</v>
      </c>
      <c r="D107" s="292">
        <v>103</v>
      </c>
      <c r="E107" s="337" t="s">
        <v>1292</v>
      </c>
      <c r="F107" s="338" t="s">
        <v>1458</v>
      </c>
      <c r="G107" s="306"/>
      <c r="H107" s="297" t="s">
        <v>1313</v>
      </c>
      <c r="I107" s="118">
        <v>1318</v>
      </c>
      <c r="J107" s="118">
        <v>100</v>
      </c>
      <c r="K107" s="119" t="s">
        <v>1104</v>
      </c>
      <c r="L107" s="297" t="s">
        <v>1105</v>
      </c>
      <c r="M107" s="307" t="s">
        <v>1318</v>
      </c>
      <c r="N107" s="296" t="s">
        <v>1319</v>
      </c>
      <c r="O107" s="307" t="s">
        <v>1107</v>
      </c>
      <c r="P107" s="299"/>
      <c r="Q107" s="296" t="s">
        <v>1127</v>
      </c>
      <c r="R107" s="333"/>
      <c r="S107" s="329"/>
      <c r="T107" s="329"/>
      <c r="U107" s="329"/>
    </row>
    <row r="108" spans="2:21" s="334" customFormat="1" ht="36">
      <c r="B108" s="345">
        <v>263</v>
      </c>
      <c r="C108" s="305" t="s">
        <v>95</v>
      </c>
      <c r="D108" s="292">
        <v>105</v>
      </c>
      <c r="E108" s="337" t="s">
        <v>1276</v>
      </c>
      <c r="F108" s="338" t="s">
        <v>1459</v>
      </c>
      <c r="G108" s="308" t="s">
        <v>1460</v>
      </c>
      <c r="H108" s="297" t="s">
        <v>1313</v>
      </c>
      <c r="I108" s="118">
        <v>4154</v>
      </c>
      <c r="J108" s="118">
        <v>300</v>
      </c>
      <c r="K108" s="118" t="s">
        <v>1123</v>
      </c>
      <c r="L108" s="297" t="s">
        <v>1124</v>
      </c>
      <c r="M108" s="307" t="s">
        <v>1318</v>
      </c>
      <c r="N108" s="296" t="s">
        <v>1319</v>
      </c>
      <c r="O108" s="307" t="s">
        <v>1107</v>
      </c>
      <c r="P108" s="299"/>
      <c r="Q108" s="296" t="s">
        <v>1127</v>
      </c>
      <c r="R108" s="333"/>
      <c r="S108" s="329"/>
      <c r="T108" s="329"/>
      <c r="U108" s="329"/>
    </row>
    <row r="109" spans="2:21" s="334" customFormat="1" ht="36">
      <c r="B109" s="345">
        <v>264</v>
      </c>
      <c r="C109" s="305" t="s">
        <v>95</v>
      </c>
      <c r="D109" s="292">
        <v>105</v>
      </c>
      <c r="E109" s="337" t="s">
        <v>1276</v>
      </c>
      <c r="F109" s="338" t="s">
        <v>1461</v>
      </c>
      <c r="G109" s="308" t="s">
        <v>1462</v>
      </c>
      <c r="H109" s="297" t="s">
        <v>1313</v>
      </c>
      <c r="I109" s="118">
        <v>6057</v>
      </c>
      <c r="J109" s="118">
        <v>300</v>
      </c>
      <c r="K109" s="118" t="s">
        <v>1123</v>
      </c>
      <c r="L109" s="297" t="s">
        <v>1124</v>
      </c>
      <c r="M109" s="307" t="s">
        <v>1318</v>
      </c>
      <c r="N109" s="296" t="s">
        <v>1319</v>
      </c>
      <c r="O109" s="307" t="s">
        <v>1107</v>
      </c>
      <c r="P109" s="299"/>
      <c r="Q109" s="296" t="s">
        <v>1127</v>
      </c>
      <c r="R109" s="333"/>
      <c r="S109" s="329"/>
      <c r="T109" s="329"/>
      <c r="U109" s="329"/>
    </row>
    <row r="110" spans="2:21" s="334" customFormat="1" ht="36">
      <c r="B110" s="345">
        <v>265</v>
      </c>
      <c r="C110" s="305" t="s">
        <v>95</v>
      </c>
      <c r="D110" s="292">
        <v>105</v>
      </c>
      <c r="E110" s="337" t="s">
        <v>1276</v>
      </c>
      <c r="F110" s="338" t="s">
        <v>1463</v>
      </c>
      <c r="G110" s="308" t="s">
        <v>1464</v>
      </c>
      <c r="H110" s="297" t="s">
        <v>1313</v>
      </c>
      <c r="I110" s="118">
        <v>3818</v>
      </c>
      <c r="J110" s="118">
        <v>300</v>
      </c>
      <c r="K110" s="118" t="s">
        <v>1123</v>
      </c>
      <c r="L110" s="297" t="s">
        <v>1124</v>
      </c>
      <c r="M110" s="307" t="s">
        <v>1318</v>
      </c>
      <c r="N110" s="296" t="s">
        <v>1319</v>
      </c>
      <c r="O110" s="307" t="s">
        <v>1107</v>
      </c>
      <c r="P110" s="299"/>
      <c r="Q110" s="296" t="s">
        <v>1127</v>
      </c>
      <c r="R110" s="333"/>
      <c r="S110" s="329"/>
      <c r="T110" s="329"/>
      <c r="U110" s="329"/>
    </row>
    <row r="111" spans="2:21" s="334" customFormat="1" ht="36">
      <c r="B111" s="345">
        <v>266</v>
      </c>
      <c r="C111" s="305" t="s">
        <v>95</v>
      </c>
      <c r="D111" s="292">
        <v>105</v>
      </c>
      <c r="E111" s="337" t="s">
        <v>1276</v>
      </c>
      <c r="F111" s="338" t="s">
        <v>1465</v>
      </c>
      <c r="G111" s="308" t="s">
        <v>1464</v>
      </c>
      <c r="H111" s="297" t="s">
        <v>1313</v>
      </c>
      <c r="I111" s="118">
        <v>5733</v>
      </c>
      <c r="J111" s="118">
        <v>300</v>
      </c>
      <c r="K111" s="118" t="s">
        <v>1123</v>
      </c>
      <c r="L111" s="297" t="s">
        <v>1124</v>
      </c>
      <c r="M111" s="307" t="s">
        <v>1318</v>
      </c>
      <c r="N111" s="296" t="s">
        <v>1319</v>
      </c>
      <c r="O111" s="307" t="s">
        <v>1107</v>
      </c>
      <c r="P111" s="299"/>
      <c r="Q111" s="296" t="s">
        <v>1127</v>
      </c>
      <c r="R111" s="333"/>
      <c r="S111" s="329"/>
      <c r="T111" s="329"/>
      <c r="U111" s="329"/>
    </row>
    <row r="112" spans="2:21" s="334" customFormat="1" ht="24">
      <c r="B112" s="345">
        <v>267</v>
      </c>
      <c r="C112" s="339" t="s">
        <v>95</v>
      </c>
      <c r="D112" s="293">
        <v>110</v>
      </c>
      <c r="E112" s="340" t="s">
        <v>1292</v>
      </c>
      <c r="F112" s="299" t="s">
        <v>1466</v>
      </c>
      <c r="G112" s="295"/>
      <c r="H112" s="296" t="s">
        <v>1313</v>
      </c>
      <c r="I112" s="118">
        <v>300</v>
      </c>
      <c r="J112" s="118">
        <v>100</v>
      </c>
      <c r="K112" s="119" t="s">
        <v>1104</v>
      </c>
      <c r="L112" s="296" t="s">
        <v>1105</v>
      </c>
      <c r="M112" s="340" t="s">
        <v>1259</v>
      </c>
      <c r="N112" s="296" t="s">
        <v>1367</v>
      </c>
      <c r="O112" s="340" t="s">
        <v>1107</v>
      </c>
      <c r="P112" s="333"/>
      <c r="Q112" s="296" t="s">
        <v>1127</v>
      </c>
      <c r="R112" s="333"/>
      <c r="S112" s="329"/>
      <c r="T112" s="329"/>
      <c r="U112" s="329"/>
    </row>
    <row r="113" spans="2:21" s="334" customFormat="1" ht="24">
      <c r="B113" s="345">
        <v>268</v>
      </c>
      <c r="C113" s="339" t="s">
        <v>95</v>
      </c>
      <c r="D113" s="293">
        <v>110</v>
      </c>
      <c r="E113" s="340" t="s">
        <v>1292</v>
      </c>
      <c r="F113" s="299" t="s">
        <v>1467</v>
      </c>
      <c r="G113" s="295"/>
      <c r="H113" s="296" t="s">
        <v>1313</v>
      </c>
      <c r="I113" s="118">
        <v>350</v>
      </c>
      <c r="J113" s="118">
        <v>100</v>
      </c>
      <c r="K113" s="119" t="s">
        <v>1104</v>
      </c>
      <c r="L113" s="296" t="s">
        <v>1105</v>
      </c>
      <c r="M113" s="340" t="s">
        <v>1259</v>
      </c>
      <c r="N113" s="296" t="s">
        <v>1367</v>
      </c>
      <c r="O113" s="340" t="s">
        <v>1107</v>
      </c>
      <c r="P113" s="333"/>
      <c r="Q113" s="296" t="s">
        <v>1127</v>
      </c>
      <c r="R113" s="333"/>
      <c r="S113" s="329"/>
      <c r="T113" s="329"/>
      <c r="U113" s="329"/>
    </row>
    <row r="114" spans="2:21" s="334" customFormat="1" ht="24">
      <c r="B114" s="345">
        <v>269</v>
      </c>
      <c r="C114" s="293" t="s">
        <v>95</v>
      </c>
      <c r="D114" s="293"/>
      <c r="E114" s="296" t="s">
        <v>1292</v>
      </c>
      <c r="F114" s="299" t="s">
        <v>1468</v>
      </c>
      <c r="G114" s="295" t="s">
        <v>1469</v>
      </c>
      <c r="H114" s="296" t="s">
        <v>1313</v>
      </c>
      <c r="I114" s="341">
        <v>621</v>
      </c>
      <c r="J114" s="341">
        <v>100</v>
      </c>
      <c r="K114" s="110" t="s">
        <v>1104</v>
      </c>
      <c r="L114" s="296" t="s">
        <v>1105</v>
      </c>
      <c r="M114" s="296" t="s">
        <v>1125</v>
      </c>
      <c r="N114" s="296" t="s">
        <v>1126</v>
      </c>
      <c r="O114" s="296" t="s">
        <v>1107</v>
      </c>
      <c r="P114" s="333"/>
      <c r="Q114" s="296" t="s">
        <v>1127</v>
      </c>
      <c r="R114" s="333"/>
      <c r="S114" s="329"/>
      <c r="T114" s="329"/>
      <c r="U114" s="329"/>
    </row>
    <row r="115" spans="2:21" s="334" customFormat="1">
      <c r="B115" s="345">
        <v>270</v>
      </c>
      <c r="C115" s="293" t="s">
        <v>95</v>
      </c>
      <c r="D115" s="293"/>
      <c r="E115" s="296" t="s">
        <v>1128</v>
      </c>
      <c r="F115" s="299" t="s">
        <v>1470</v>
      </c>
      <c r="G115" s="295" t="s">
        <v>1355</v>
      </c>
      <c r="H115" s="296" t="s">
        <v>1273</v>
      </c>
      <c r="I115" s="341">
        <v>1124</v>
      </c>
      <c r="J115" s="341">
        <v>300</v>
      </c>
      <c r="K115" s="110" t="s">
        <v>1123</v>
      </c>
      <c r="L115" s="296" t="s">
        <v>1279</v>
      </c>
      <c r="M115" s="340" t="s">
        <v>1259</v>
      </c>
      <c r="N115" s="296" t="s">
        <v>1356</v>
      </c>
      <c r="O115" s="296" t="s">
        <v>1107</v>
      </c>
      <c r="P115" s="333"/>
      <c r="Q115" s="296" t="s">
        <v>1127</v>
      </c>
      <c r="R115" s="333"/>
      <c r="S115" s="329"/>
      <c r="T115" s="329"/>
      <c r="U115" s="329"/>
    </row>
    <row r="116" spans="2:21" s="334" customFormat="1" ht="24">
      <c r="B116" s="345">
        <v>271</v>
      </c>
      <c r="C116" s="339" t="s">
        <v>95</v>
      </c>
      <c r="D116" s="293"/>
      <c r="E116" s="340" t="s">
        <v>1292</v>
      </c>
      <c r="F116" s="299" t="s">
        <v>1471</v>
      </c>
      <c r="G116" s="295"/>
      <c r="H116" s="296" t="s">
        <v>1273</v>
      </c>
      <c r="I116" s="118">
        <v>120</v>
      </c>
      <c r="J116" s="118">
        <v>50</v>
      </c>
      <c r="K116" s="119" t="s">
        <v>1104</v>
      </c>
      <c r="L116" s="296" t="s">
        <v>1105</v>
      </c>
      <c r="M116" s="340" t="s">
        <v>1259</v>
      </c>
      <c r="N116" s="296" t="s">
        <v>1367</v>
      </c>
      <c r="O116" s="340" t="s">
        <v>1107</v>
      </c>
      <c r="P116" s="333"/>
      <c r="Q116" s="296" t="s">
        <v>1127</v>
      </c>
      <c r="R116" s="333"/>
      <c r="S116" s="329"/>
      <c r="T116" s="329"/>
      <c r="U116" s="329"/>
    </row>
    <row r="117" spans="2:21" s="334" customFormat="1" ht="24">
      <c r="B117" s="345">
        <v>272</v>
      </c>
      <c r="C117" s="296" t="s">
        <v>95</v>
      </c>
      <c r="D117" s="296"/>
      <c r="E117" s="296" t="s">
        <v>144</v>
      </c>
      <c r="F117" s="299" t="s">
        <v>145</v>
      </c>
      <c r="G117" s="295" t="s">
        <v>146</v>
      </c>
      <c r="H117" s="296" t="s">
        <v>33</v>
      </c>
      <c r="I117" s="336">
        <v>30</v>
      </c>
      <c r="J117" s="336"/>
      <c r="K117" s="110" t="s">
        <v>1255</v>
      </c>
      <c r="L117" s="296" t="s">
        <v>35</v>
      </c>
      <c r="M117" s="340" t="s">
        <v>1106</v>
      </c>
      <c r="N117" s="296" t="s">
        <v>1472</v>
      </c>
      <c r="O117" s="296" t="s">
        <v>1107</v>
      </c>
      <c r="P117" s="299"/>
      <c r="Q117" s="296" t="s">
        <v>1473</v>
      </c>
      <c r="R117" s="333"/>
      <c r="S117" s="329"/>
      <c r="T117" s="329"/>
      <c r="U117" s="329"/>
    </row>
    <row r="118" spans="2:21" s="334" customFormat="1" ht="24">
      <c r="B118" s="345">
        <v>273</v>
      </c>
      <c r="C118" s="293" t="s">
        <v>95</v>
      </c>
      <c r="D118" s="293"/>
      <c r="E118" s="296" t="s">
        <v>1276</v>
      </c>
      <c r="F118" s="295" t="s">
        <v>1474</v>
      </c>
      <c r="G118" s="295" t="s">
        <v>1475</v>
      </c>
      <c r="H118" s="296" t="s">
        <v>142</v>
      </c>
      <c r="I118" s="170">
        <v>6290</v>
      </c>
      <c r="J118" s="170">
        <v>500</v>
      </c>
      <c r="K118" s="296" t="s">
        <v>1104</v>
      </c>
      <c r="L118" s="296" t="s">
        <v>1105</v>
      </c>
      <c r="M118" s="296" t="s">
        <v>1476</v>
      </c>
      <c r="N118" s="296" t="s">
        <v>1281</v>
      </c>
      <c r="O118" s="346" t="s">
        <v>1107</v>
      </c>
      <c r="P118" s="346"/>
      <c r="Q118" s="296" t="s">
        <v>1109</v>
      </c>
      <c r="R118" s="333"/>
      <c r="S118" s="329"/>
      <c r="T118" s="329"/>
      <c r="U118" s="329"/>
    </row>
    <row r="119" spans="2:21" s="334" customFormat="1">
      <c r="B119" s="345">
        <v>274</v>
      </c>
      <c r="C119" s="293" t="s">
        <v>95</v>
      </c>
      <c r="D119" s="294"/>
      <c r="E119" s="296" t="s">
        <v>1292</v>
      </c>
      <c r="F119" s="328" t="s">
        <v>1477</v>
      </c>
      <c r="G119" s="295" t="s">
        <v>1478</v>
      </c>
      <c r="H119" s="296" t="s">
        <v>1304</v>
      </c>
      <c r="I119" s="170">
        <v>350</v>
      </c>
      <c r="J119" s="170">
        <v>150</v>
      </c>
      <c r="K119" s="296" t="s">
        <v>1104</v>
      </c>
      <c r="L119" s="296" t="s">
        <v>1105</v>
      </c>
      <c r="M119" s="296" t="s">
        <v>1280</v>
      </c>
      <c r="N119" s="296" t="s">
        <v>1281</v>
      </c>
      <c r="O119" s="296" t="s">
        <v>1479</v>
      </c>
      <c r="P119" s="299"/>
      <c r="Q119" s="296" t="s">
        <v>1109</v>
      </c>
      <c r="R119" s="333"/>
      <c r="S119" s="329"/>
      <c r="T119" s="329"/>
      <c r="U119" s="329"/>
    </row>
    <row r="120" spans="2:21" s="334" customFormat="1" ht="24">
      <c r="B120" s="345">
        <v>275</v>
      </c>
      <c r="C120" s="293" t="s">
        <v>95</v>
      </c>
      <c r="D120" s="294"/>
      <c r="E120" s="296" t="s">
        <v>1292</v>
      </c>
      <c r="F120" s="299" t="s">
        <v>1480</v>
      </c>
      <c r="G120" s="295" t="s">
        <v>1475</v>
      </c>
      <c r="H120" s="296" t="s">
        <v>142</v>
      </c>
      <c r="I120" s="170">
        <v>400</v>
      </c>
      <c r="J120" s="170">
        <v>400</v>
      </c>
      <c r="K120" s="296" t="s">
        <v>1104</v>
      </c>
      <c r="L120" s="296" t="s">
        <v>1124</v>
      </c>
      <c r="M120" s="296" t="s">
        <v>1476</v>
      </c>
      <c r="N120" s="296" t="s">
        <v>1281</v>
      </c>
      <c r="O120" s="346" t="s">
        <v>1107</v>
      </c>
      <c r="P120" s="299"/>
      <c r="Q120" s="296" t="s">
        <v>1109</v>
      </c>
      <c r="R120" s="333"/>
      <c r="S120" s="329"/>
      <c r="T120" s="329"/>
      <c r="U120" s="329"/>
    </row>
    <row r="121" spans="2:21" s="334" customFormat="1" ht="24">
      <c r="B121" s="345">
        <v>276</v>
      </c>
      <c r="C121" s="293" t="s">
        <v>95</v>
      </c>
      <c r="D121" s="294"/>
      <c r="E121" s="296" t="s">
        <v>39</v>
      </c>
      <c r="F121" s="295" t="s">
        <v>1481</v>
      </c>
      <c r="G121" s="295" t="s">
        <v>40</v>
      </c>
      <c r="H121" s="296" t="s">
        <v>33</v>
      </c>
      <c r="I121" s="170">
        <v>100</v>
      </c>
      <c r="J121" s="170">
        <v>100</v>
      </c>
      <c r="K121" s="110" t="s">
        <v>34</v>
      </c>
      <c r="L121" s="296" t="s">
        <v>35</v>
      </c>
      <c r="M121" s="296" t="s">
        <v>1360</v>
      </c>
      <c r="N121" s="296" t="s">
        <v>1482</v>
      </c>
      <c r="O121" s="296" t="s">
        <v>1483</v>
      </c>
      <c r="P121" s="346"/>
      <c r="Q121" s="296" t="s">
        <v>1484</v>
      </c>
      <c r="R121" s="333"/>
      <c r="S121" s="329"/>
      <c r="T121" s="329"/>
      <c r="U121" s="329"/>
    </row>
    <row r="122" spans="2:21" s="334" customFormat="1" ht="24">
      <c r="B122" s="345">
        <v>277</v>
      </c>
      <c r="C122" s="293" t="s">
        <v>95</v>
      </c>
      <c r="D122" s="294"/>
      <c r="E122" s="296" t="s">
        <v>39</v>
      </c>
      <c r="F122" s="295" t="s">
        <v>1485</v>
      </c>
      <c r="G122" s="295" t="s">
        <v>40</v>
      </c>
      <c r="H122" s="296" t="s">
        <v>33</v>
      </c>
      <c r="I122" s="170">
        <v>100</v>
      </c>
      <c r="J122" s="170">
        <v>100</v>
      </c>
      <c r="K122" s="110" t="s">
        <v>34</v>
      </c>
      <c r="L122" s="296" t="s">
        <v>35</v>
      </c>
      <c r="M122" s="296" t="s">
        <v>1360</v>
      </c>
      <c r="N122" s="296" t="s">
        <v>1482</v>
      </c>
      <c r="O122" s="296" t="s">
        <v>1483</v>
      </c>
      <c r="P122" s="346"/>
      <c r="Q122" s="296" t="s">
        <v>1484</v>
      </c>
      <c r="R122" s="333"/>
      <c r="S122" s="329"/>
      <c r="T122" s="329"/>
      <c r="U122" s="329"/>
    </row>
    <row r="123" spans="2:21" s="334" customFormat="1" ht="24">
      <c r="B123" s="345">
        <v>278</v>
      </c>
      <c r="C123" s="293" t="s">
        <v>95</v>
      </c>
      <c r="D123" s="294"/>
      <c r="E123" s="296" t="s">
        <v>30</v>
      </c>
      <c r="F123" s="295" t="s">
        <v>31</v>
      </c>
      <c r="G123" s="295" t="s">
        <v>1486</v>
      </c>
      <c r="H123" s="296" t="s">
        <v>33</v>
      </c>
      <c r="I123" s="170">
        <v>833</v>
      </c>
      <c r="J123" s="170">
        <v>125</v>
      </c>
      <c r="K123" s="110" t="s">
        <v>34</v>
      </c>
      <c r="L123" s="296" t="s">
        <v>35</v>
      </c>
      <c r="M123" s="296" t="s">
        <v>1487</v>
      </c>
      <c r="N123" s="296" t="s">
        <v>1488</v>
      </c>
      <c r="O123" s="296" t="s">
        <v>1489</v>
      </c>
      <c r="P123" s="346"/>
      <c r="Q123" s="296" t="s">
        <v>1490</v>
      </c>
      <c r="R123" s="333"/>
      <c r="S123" s="329"/>
      <c r="T123" s="329"/>
      <c r="U123" s="329"/>
    </row>
    <row r="124" spans="2:21" s="334" customFormat="1" ht="24">
      <c r="B124" s="345">
        <v>279</v>
      </c>
      <c r="C124" s="293" t="s">
        <v>95</v>
      </c>
      <c r="D124" s="293"/>
      <c r="E124" s="296" t="s">
        <v>30</v>
      </c>
      <c r="F124" s="295" t="s">
        <v>36</v>
      </c>
      <c r="G124" s="295" t="s">
        <v>32</v>
      </c>
      <c r="H124" s="296" t="s">
        <v>33</v>
      </c>
      <c r="I124" s="170">
        <v>1188</v>
      </c>
      <c r="J124" s="170">
        <v>125</v>
      </c>
      <c r="K124" s="110" t="s">
        <v>34</v>
      </c>
      <c r="L124" s="296" t="s">
        <v>35</v>
      </c>
      <c r="M124" s="296" t="s">
        <v>1487</v>
      </c>
      <c r="N124" s="296" t="s">
        <v>1488</v>
      </c>
      <c r="O124" s="296" t="s">
        <v>1489</v>
      </c>
      <c r="P124" s="346"/>
      <c r="Q124" s="296" t="s">
        <v>1490</v>
      </c>
      <c r="R124" s="333"/>
      <c r="S124" s="329"/>
      <c r="T124" s="329"/>
      <c r="U124" s="329"/>
    </row>
    <row r="125" spans="2:21" s="334" customFormat="1" ht="24">
      <c r="B125" s="345">
        <v>280</v>
      </c>
      <c r="C125" s="293" t="s">
        <v>95</v>
      </c>
      <c r="D125" s="294"/>
      <c r="E125" s="296" t="s">
        <v>30</v>
      </c>
      <c r="F125" s="295" t="s">
        <v>37</v>
      </c>
      <c r="G125" s="295" t="s">
        <v>32</v>
      </c>
      <c r="H125" s="296" t="s">
        <v>33</v>
      </c>
      <c r="I125" s="170">
        <v>1186</v>
      </c>
      <c r="J125" s="170">
        <v>125</v>
      </c>
      <c r="K125" s="110" t="s">
        <v>34</v>
      </c>
      <c r="L125" s="296" t="s">
        <v>35</v>
      </c>
      <c r="M125" s="296" t="s">
        <v>1487</v>
      </c>
      <c r="N125" s="296" t="s">
        <v>1488</v>
      </c>
      <c r="O125" s="296" t="s">
        <v>1489</v>
      </c>
      <c r="P125" s="346"/>
      <c r="Q125" s="296" t="s">
        <v>1490</v>
      </c>
      <c r="R125" s="333"/>
      <c r="S125" s="329"/>
      <c r="T125" s="329"/>
      <c r="U125" s="329"/>
    </row>
    <row r="126" spans="2:21" s="334" customFormat="1" ht="24">
      <c r="B126" s="345">
        <v>281</v>
      </c>
      <c r="C126" s="293" t="s">
        <v>95</v>
      </c>
      <c r="D126" s="294"/>
      <c r="E126" s="296" t="s">
        <v>30</v>
      </c>
      <c r="F126" s="295" t="s">
        <v>38</v>
      </c>
      <c r="G126" s="295" t="s">
        <v>32</v>
      </c>
      <c r="H126" s="296" t="s">
        <v>33</v>
      </c>
      <c r="I126" s="170">
        <v>1186</v>
      </c>
      <c r="J126" s="170">
        <v>125</v>
      </c>
      <c r="K126" s="110" t="s">
        <v>34</v>
      </c>
      <c r="L126" s="296" t="s">
        <v>35</v>
      </c>
      <c r="M126" s="296" t="s">
        <v>1487</v>
      </c>
      <c r="N126" s="296" t="s">
        <v>1488</v>
      </c>
      <c r="O126" s="296" t="s">
        <v>1489</v>
      </c>
      <c r="P126" s="346"/>
      <c r="Q126" s="296" t="s">
        <v>1490</v>
      </c>
      <c r="R126" s="333"/>
      <c r="S126" s="329"/>
      <c r="T126" s="329"/>
      <c r="U126" s="329"/>
    </row>
    <row r="127" spans="2:21" s="334" customFormat="1">
      <c r="B127" s="345">
        <v>282</v>
      </c>
      <c r="C127" s="293" t="s">
        <v>95</v>
      </c>
      <c r="D127" s="294"/>
      <c r="E127" s="296" t="s">
        <v>1276</v>
      </c>
      <c r="F127" s="295" t="s">
        <v>1491</v>
      </c>
      <c r="G127" s="295" t="s">
        <v>1303</v>
      </c>
      <c r="H127" s="296" t="s">
        <v>142</v>
      </c>
      <c r="I127" s="170">
        <v>1400</v>
      </c>
      <c r="J127" s="170">
        <v>400</v>
      </c>
      <c r="K127" s="296" t="s">
        <v>1104</v>
      </c>
      <c r="L127" s="296" t="s">
        <v>1305</v>
      </c>
      <c r="M127" s="296" t="s">
        <v>1280</v>
      </c>
      <c r="N127" s="296" t="s">
        <v>1281</v>
      </c>
      <c r="O127" s="346" t="s">
        <v>1107</v>
      </c>
      <c r="P127" s="346"/>
      <c r="Q127" s="296" t="s">
        <v>1109</v>
      </c>
      <c r="R127" s="333"/>
      <c r="S127" s="329"/>
      <c r="T127" s="329"/>
      <c r="U127" s="329"/>
    </row>
    <row r="128" spans="2:21" s="334" customFormat="1">
      <c r="B128" s="345">
        <v>283</v>
      </c>
      <c r="C128" s="293" t="s">
        <v>95</v>
      </c>
      <c r="D128" s="293"/>
      <c r="E128" s="296" t="s">
        <v>1276</v>
      </c>
      <c r="F128" s="295" t="s">
        <v>1492</v>
      </c>
      <c r="G128" s="295" t="s">
        <v>1493</v>
      </c>
      <c r="H128" s="296" t="s">
        <v>142</v>
      </c>
      <c r="I128" s="170">
        <v>840</v>
      </c>
      <c r="J128" s="170">
        <v>200</v>
      </c>
      <c r="K128" s="110" t="s">
        <v>1123</v>
      </c>
      <c r="L128" s="296" t="s">
        <v>1124</v>
      </c>
      <c r="M128" s="296" t="s">
        <v>1280</v>
      </c>
      <c r="N128" s="296" t="s">
        <v>1281</v>
      </c>
      <c r="O128" s="346" t="s">
        <v>1107</v>
      </c>
      <c r="P128" s="346"/>
      <c r="Q128" s="296" t="s">
        <v>1109</v>
      </c>
      <c r="R128" s="333"/>
      <c r="S128" s="329"/>
      <c r="T128" s="329"/>
      <c r="U128" s="329"/>
    </row>
    <row r="129" spans="2:21" s="334" customFormat="1">
      <c r="B129" s="345">
        <v>284</v>
      </c>
      <c r="C129" s="293" t="s">
        <v>95</v>
      </c>
      <c r="D129" s="293"/>
      <c r="E129" s="296" t="s">
        <v>1276</v>
      </c>
      <c r="F129" s="295" t="s">
        <v>1494</v>
      </c>
      <c r="G129" s="295" t="s">
        <v>1495</v>
      </c>
      <c r="H129" s="296" t="s">
        <v>142</v>
      </c>
      <c r="I129" s="170">
        <v>1490</v>
      </c>
      <c r="J129" s="170">
        <v>315</v>
      </c>
      <c r="K129" s="110" t="s">
        <v>1123</v>
      </c>
      <c r="L129" s="296" t="s">
        <v>1124</v>
      </c>
      <c r="M129" s="296" t="s">
        <v>1280</v>
      </c>
      <c r="N129" s="296" t="s">
        <v>1281</v>
      </c>
      <c r="O129" s="346" t="s">
        <v>1107</v>
      </c>
      <c r="P129" s="346"/>
      <c r="Q129" s="296" t="s">
        <v>1109</v>
      </c>
      <c r="R129" s="333"/>
      <c r="S129" s="329"/>
      <c r="T129" s="329"/>
      <c r="U129" s="329"/>
    </row>
    <row r="130" spans="2:21" s="334" customFormat="1">
      <c r="B130" s="345">
        <v>285</v>
      </c>
      <c r="C130" s="293" t="s">
        <v>95</v>
      </c>
      <c r="D130" s="294"/>
      <c r="E130" s="296" t="s">
        <v>1276</v>
      </c>
      <c r="F130" s="295" t="s">
        <v>1496</v>
      </c>
      <c r="G130" s="295" t="s">
        <v>1497</v>
      </c>
      <c r="H130" s="296" t="s">
        <v>142</v>
      </c>
      <c r="I130" s="170">
        <v>1030</v>
      </c>
      <c r="J130" s="170">
        <v>300</v>
      </c>
      <c r="K130" s="110" t="s">
        <v>1123</v>
      </c>
      <c r="L130" s="296" t="s">
        <v>1124</v>
      </c>
      <c r="M130" s="296" t="s">
        <v>1280</v>
      </c>
      <c r="N130" s="296" t="s">
        <v>1281</v>
      </c>
      <c r="O130" s="346" t="s">
        <v>1107</v>
      </c>
      <c r="P130" s="346"/>
      <c r="Q130" s="296" t="s">
        <v>1109</v>
      </c>
      <c r="R130" s="333"/>
      <c r="S130" s="329"/>
      <c r="T130" s="329"/>
      <c r="U130" s="329"/>
    </row>
    <row r="131" spans="2:21" s="334" customFormat="1" ht="24">
      <c r="B131" s="602">
        <v>298</v>
      </c>
      <c r="C131" s="603" t="s">
        <v>1432</v>
      </c>
      <c r="D131" s="604">
        <v>3</v>
      </c>
      <c r="E131" s="605" t="s">
        <v>420</v>
      </c>
      <c r="F131" s="606" t="s">
        <v>123</v>
      </c>
      <c r="G131" s="606" t="s">
        <v>579</v>
      </c>
      <c r="H131" s="605" t="s">
        <v>142</v>
      </c>
      <c r="I131" s="607">
        <v>6445</v>
      </c>
      <c r="J131" s="607">
        <v>500</v>
      </c>
      <c r="K131" s="608" t="s">
        <v>34</v>
      </c>
      <c r="L131" s="605" t="s">
        <v>35</v>
      </c>
      <c r="M131" s="605" t="s">
        <v>61</v>
      </c>
      <c r="N131" s="605" t="s">
        <v>10</v>
      </c>
      <c r="O131" s="605" t="s">
        <v>580</v>
      </c>
      <c r="P131" s="609"/>
      <c r="Q131" s="605" t="s">
        <v>153</v>
      </c>
      <c r="R131" s="610"/>
      <c r="S131" s="611"/>
      <c r="T131" s="611"/>
      <c r="U131" s="329"/>
    </row>
    <row r="132" spans="2:21" s="334" customFormat="1" ht="24">
      <c r="B132" s="602">
        <v>300</v>
      </c>
      <c r="C132" s="603" t="s">
        <v>1432</v>
      </c>
      <c r="D132" s="604">
        <v>3</v>
      </c>
      <c r="E132" s="605" t="s">
        <v>420</v>
      </c>
      <c r="F132" s="606" t="s">
        <v>125</v>
      </c>
      <c r="G132" s="606" t="s">
        <v>584</v>
      </c>
      <c r="H132" s="605" t="s">
        <v>142</v>
      </c>
      <c r="I132" s="607">
        <v>5620</v>
      </c>
      <c r="J132" s="607">
        <v>500</v>
      </c>
      <c r="K132" s="608" t="s">
        <v>34</v>
      </c>
      <c r="L132" s="605" t="s">
        <v>35</v>
      </c>
      <c r="M132" s="605" t="s">
        <v>61</v>
      </c>
      <c r="N132" s="605" t="s">
        <v>10</v>
      </c>
      <c r="O132" s="605" t="s">
        <v>585</v>
      </c>
      <c r="P132" s="609"/>
      <c r="Q132" s="605" t="s">
        <v>153</v>
      </c>
      <c r="R132" s="610"/>
      <c r="S132" s="611"/>
      <c r="T132" s="611"/>
      <c r="U132" s="329"/>
    </row>
    <row r="133" spans="2:21" s="334" customFormat="1" ht="24">
      <c r="B133" s="602">
        <v>303</v>
      </c>
      <c r="C133" s="603" t="s">
        <v>1432</v>
      </c>
      <c r="D133" s="604">
        <v>3</v>
      </c>
      <c r="E133" s="605" t="s">
        <v>420</v>
      </c>
      <c r="F133" s="606" t="s">
        <v>116</v>
      </c>
      <c r="G133" s="606" t="s">
        <v>591</v>
      </c>
      <c r="H133" s="605" t="s">
        <v>142</v>
      </c>
      <c r="I133" s="607">
        <v>8533</v>
      </c>
      <c r="J133" s="607">
        <v>1000</v>
      </c>
      <c r="K133" s="608" t="s">
        <v>34</v>
      </c>
      <c r="L133" s="605" t="s">
        <v>35</v>
      </c>
      <c r="M133" s="605" t="s">
        <v>61</v>
      </c>
      <c r="N133" s="605" t="s">
        <v>10</v>
      </c>
      <c r="O133" s="605" t="s">
        <v>592</v>
      </c>
      <c r="P133" s="609"/>
      <c r="Q133" s="605" t="s">
        <v>153</v>
      </c>
      <c r="R133" s="610"/>
      <c r="S133" s="611"/>
      <c r="T133" s="611"/>
      <c r="U133" s="329"/>
    </row>
    <row r="134" spans="2:21" s="334" customFormat="1" ht="24">
      <c r="B134" s="602">
        <v>304</v>
      </c>
      <c r="C134" s="603" t="s">
        <v>1432</v>
      </c>
      <c r="D134" s="603">
        <v>3</v>
      </c>
      <c r="E134" s="605" t="s">
        <v>420</v>
      </c>
      <c r="F134" s="606" t="s">
        <v>117</v>
      </c>
      <c r="G134" s="606" t="s">
        <v>593</v>
      </c>
      <c r="H134" s="605" t="s">
        <v>142</v>
      </c>
      <c r="I134" s="607">
        <v>6294</v>
      </c>
      <c r="J134" s="607">
        <v>1000</v>
      </c>
      <c r="K134" s="608" t="s">
        <v>34</v>
      </c>
      <c r="L134" s="605" t="s">
        <v>35</v>
      </c>
      <c r="M134" s="605" t="s">
        <v>61</v>
      </c>
      <c r="N134" s="605" t="s">
        <v>10</v>
      </c>
      <c r="O134" s="605" t="s">
        <v>594</v>
      </c>
      <c r="P134" s="609"/>
      <c r="Q134" s="605" t="s">
        <v>153</v>
      </c>
      <c r="R134" s="610"/>
      <c r="S134" s="611"/>
      <c r="T134" s="611"/>
      <c r="U134" s="329"/>
    </row>
    <row r="135" spans="2:21" s="334" customFormat="1" ht="24">
      <c r="B135" s="602">
        <v>305</v>
      </c>
      <c r="C135" s="603" t="s">
        <v>1432</v>
      </c>
      <c r="D135" s="603">
        <v>3</v>
      </c>
      <c r="E135" s="605" t="s">
        <v>420</v>
      </c>
      <c r="F135" s="606" t="s">
        <v>118</v>
      </c>
      <c r="G135" s="606" t="s">
        <v>595</v>
      </c>
      <c r="H135" s="605" t="s">
        <v>142</v>
      </c>
      <c r="I135" s="607">
        <v>6334</v>
      </c>
      <c r="J135" s="607">
        <v>1000</v>
      </c>
      <c r="K135" s="608" t="s">
        <v>34</v>
      </c>
      <c r="L135" s="605" t="s">
        <v>35</v>
      </c>
      <c r="M135" s="605" t="s">
        <v>61</v>
      </c>
      <c r="N135" s="605" t="s">
        <v>10</v>
      </c>
      <c r="O135" s="605" t="s">
        <v>596</v>
      </c>
      <c r="P135" s="609"/>
      <c r="Q135" s="605" t="s">
        <v>153</v>
      </c>
      <c r="R135" s="610"/>
      <c r="S135" s="611"/>
      <c r="T135" s="611"/>
      <c r="U135" s="329"/>
    </row>
    <row r="136" spans="2:21" s="334" customFormat="1" ht="24">
      <c r="B136" s="602">
        <v>307</v>
      </c>
      <c r="C136" s="603" t="s">
        <v>1432</v>
      </c>
      <c r="D136" s="604">
        <v>3</v>
      </c>
      <c r="E136" s="605" t="s">
        <v>420</v>
      </c>
      <c r="F136" s="606" t="s">
        <v>120</v>
      </c>
      <c r="G136" s="606" t="s">
        <v>599</v>
      </c>
      <c r="H136" s="605" t="s">
        <v>142</v>
      </c>
      <c r="I136" s="607">
        <v>5830</v>
      </c>
      <c r="J136" s="607">
        <v>1000</v>
      </c>
      <c r="K136" s="608" t="s">
        <v>34</v>
      </c>
      <c r="L136" s="605" t="s">
        <v>35</v>
      </c>
      <c r="M136" s="605" t="s">
        <v>61</v>
      </c>
      <c r="N136" s="605" t="s">
        <v>10</v>
      </c>
      <c r="O136" s="605" t="s">
        <v>600</v>
      </c>
      <c r="P136" s="609"/>
      <c r="Q136" s="605" t="s">
        <v>153</v>
      </c>
      <c r="R136" s="610"/>
      <c r="S136" s="611"/>
      <c r="T136" s="611"/>
      <c r="U136" s="329"/>
    </row>
    <row r="137" spans="2:21" s="334" customFormat="1" ht="24">
      <c r="B137" s="602">
        <v>308</v>
      </c>
      <c r="C137" s="603" t="s">
        <v>1432</v>
      </c>
      <c r="D137" s="604">
        <v>3</v>
      </c>
      <c r="E137" s="605" t="s">
        <v>420</v>
      </c>
      <c r="F137" s="606" t="s">
        <v>121</v>
      </c>
      <c r="G137" s="606" t="s">
        <v>601</v>
      </c>
      <c r="H137" s="605" t="s">
        <v>142</v>
      </c>
      <c r="I137" s="607">
        <v>5486</v>
      </c>
      <c r="J137" s="607">
        <v>1000</v>
      </c>
      <c r="K137" s="608" t="s">
        <v>34</v>
      </c>
      <c r="L137" s="605" t="s">
        <v>35</v>
      </c>
      <c r="M137" s="605" t="s">
        <v>61</v>
      </c>
      <c r="N137" s="605" t="s">
        <v>10</v>
      </c>
      <c r="O137" s="605" t="s">
        <v>602</v>
      </c>
      <c r="P137" s="609"/>
      <c r="Q137" s="605" t="s">
        <v>153</v>
      </c>
      <c r="R137" s="610"/>
      <c r="S137" s="611"/>
      <c r="T137" s="611"/>
      <c r="U137" s="329"/>
    </row>
    <row r="138" spans="2:21" s="334" customFormat="1" ht="24">
      <c r="B138" s="602">
        <v>309</v>
      </c>
      <c r="C138" s="603" t="s">
        <v>1432</v>
      </c>
      <c r="D138" s="604">
        <v>3</v>
      </c>
      <c r="E138" s="605" t="s">
        <v>420</v>
      </c>
      <c r="F138" s="606" t="s">
        <v>122</v>
      </c>
      <c r="G138" s="606" t="s">
        <v>603</v>
      </c>
      <c r="H138" s="605" t="s">
        <v>142</v>
      </c>
      <c r="I138" s="607">
        <v>5680</v>
      </c>
      <c r="J138" s="607">
        <v>500</v>
      </c>
      <c r="K138" s="608" t="s">
        <v>34</v>
      </c>
      <c r="L138" s="605" t="s">
        <v>35</v>
      </c>
      <c r="M138" s="605" t="s">
        <v>61</v>
      </c>
      <c r="N138" s="605" t="s">
        <v>10</v>
      </c>
      <c r="O138" s="605" t="s">
        <v>604</v>
      </c>
      <c r="P138" s="609"/>
      <c r="Q138" s="605" t="s">
        <v>153</v>
      </c>
      <c r="R138" s="610"/>
      <c r="S138" s="611"/>
      <c r="T138" s="611"/>
      <c r="U138" s="329"/>
    </row>
    <row r="139" spans="2:21" s="334" customFormat="1" ht="24">
      <c r="B139" s="345">
        <v>196</v>
      </c>
      <c r="C139" s="339" t="s">
        <v>1498</v>
      </c>
      <c r="D139" s="294">
        <v>20</v>
      </c>
      <c r="E139" s="340" t="s">
        <v>1292</v>
      </c>
      <c r="F139" s="295" t="s">
        <v>1499</v>
      </c>
      <c r="G139" s="295" t="s">
        <v>1500</v>
      </c>
      <c r="H139" s="296" t="s">
        <v>1254</v>
      </c>
      <c r="I139" s="170">
        <v>150</v>
      </c>
      <c r="J139" s="170">
        <v>150</v>
      </c>
      <c r="K139" s="110" t="s">
        <v>1255</v>
      </c>
      <c r="L139" s="296" t="s">
        <v>1105</v>
      </c>
      <c r="M139" s="340" t="s">
        <v>1106</v>
      </c>
      <c r="N139" s="296" t="s">
        <v>1324</v>
      </c>
      <c r="O139" s="296" t="s">
        <v>1107</v>
      </c>
      <c r="P139" s="296"/>
      <c r="Q139" s="296" t="s">
        <v>1325</v>
      </c>
      <c r="R139" s="299"/>
      <c r="S139" s="335"/>
      <c r="T139" s="316"/>
      <c r="U139" s="304"/>
    </row>
    <row r="140" spans="2:21" s="334" customFormat="1" ht="24">
      <c r="B140" s="345">
        <v>239</v>
      </c>
      <c r="C140" s="293" t="s">
        <v>1498</v>
      </c>
      <c r="D140" s="293"/>
      <c r="E140" s="296" t="s">
        <v>1434</v>
      </c>
      <c r="F140" s="295" t="s">
        <v>1501</v>
      </c>
      <c r="G140" s="295" t="s">
        <v>1502</v>
      </c>
      <c r="H140" s="296" t="s">
        <v>142</v>
      </c>
      <c r="I140" s="170">
        <v>400</v>
      </c>
      <c r="J140" s="170">
        <v>200</v>
      </c>
      <c r="K140" s="296" t="s">
        <v>1104</v>
      </c>
      <c r="L140" s="296" t="s">
        <v>1105</v>
      </c>
      <c r="M140" s="296" t="s">
        <v>1128</v>
      </c>
      <c r="N140" s="296" t="s">
        <v>1375</v>
      </c>
      <c r="O140" s="296" t="s">
        <v>1503</v>
      </c>
      <c r="P140" s="346"/>
      <c r="Q140" s="296" t="s">
        <v>1109</v>
      </c>
      <c r="R140" s="299"/>
      <c r="S140" s="335"/>
      <c r="T140" s="316"/>
      <c r="U140" s="329"/>
    </row>
    <row r="141" spans="2:21" s="334" customFormat="1" ht="24">
      <c r="B141" s="345">
        <v>240</v>
      </c>
      <c r="C141" s="293" t="s">
        <v>1498</v>
      </c>
      <c r="D141" s="294"/>
      <c r="E141" s="344" t="s">
        <v>1372</v>
      </c>
      <c r="F141" s="342" t="s">
        <v>1504</v>
      </c>
      <c r="G141" s="295" t="s">
        <v>1505</v>
      </c>
      <c r="H141" s="296" t="s">
        <v>142</v>
      </c>
      <c r="I141" s="170">
        <v>1200</v>
      </c>
      <c r="J141" s="170">
        <v>500</v>
      </c>
      <c r="K141" s="296" t="s">
        <v>1104</v>
      </c>
      <c r="L141" s="296" t="s">
        <v>1105</v>
      </c>
      <c r="M141" s="296" t="s">
        <v>1128</v>
      </c>
      <c r="N141" s="296" t="s">
        <v>1375</v>
      </c>
      <c r="O141" s="296" t="s">
        <v>1506</v>
      </c>
      <c r="P141" s="346"/>
      <c r="Q141" s="296" t="s">
        <v>1109</v>
      </c>
      <c r="R141" s="299"/>
      <c r="S141" s="335"/>
      <c r="T141" s="316"/>
      <c r="U141" s="329"/>
    </row>
    <row r="142" spans="2:21" s="334" customFormat="1" ht="36">
      <c r="B142" s="345">
        <v>256</v>
      </c>
      <c r="C142" s="293" t="s">
        <v>1498</v>
      </c>
      <c r="D142" s="294"/>
      <c r="E142" s="296" t="s">
        <v>1251</v>
      </c>
      <c r="F142" s="295" t="s">
        <v>1507</v>
      </c>
      <c r="G142" s="295" t="s">
        <v>1508</v>
      </c>
      <c r="H142" s="296" t="s">
        <v>1254</v>
      </c>
      <c r="I142" s="170">
        <v>67</v>
      </c>
      <c r="J142" s="170">
        <v>67</v>
      </c>
      <c r="K142" s="296" t="s">
        <v>1104</v>
      </c>
      <c r="L142" s="296" t="s">
        <v>1308</v>
      </c>
      <c r="M142" s="296" t="s">
        <v>1128</v>
      </c>
      <c r="N142" s="296" t="s">
        <v>1509</v>
      </c>
      <c r="O142" s="296" t="s">
        <v>1310</v>
      </c>
      <c r="P142" s="346"/>
      <c r="Q142" s="296" t="s">
        <v>1426</v>
      </c>
      <c r="R142" s="296"/>
      <c r="S142" s="329"/>
      <c r="T142" s="329"/>
      <c r="U142" s="329"/>
    </row>
    <row r="143" spans="2:21" s="334" customFormat="1" ht="24">
      <c r="B143" s="602">
        <v>257</v>
      </c>
      <c r="C143" s="603" t="s">
        <v>1498</v>
      </c>
      <c r="D143" s="604">
        <v>4</v>
      </c>
      <c r="E143" s="605" t="s">
        <v>570</v>
      </c>
      <c r="F143" s="606" t="s">
        <v>571</v>
      </c>
      <c r="G143" s="606" t="s">
        <v>572</v>
      </c>
      <c r="H143" s="605" t="s">
        <v>142</v>
      </c>
      <c r="I143" s="612">
        <v>11974</v>
      </c>
      <c r="J143" s="612">
        <v>700</v>
      </c>
      <c r="K143" s="613" t="s">
        <v>34</v>
      </c>
      <c r="L143" s="605" t="s">
        <v>35</v>
      </c>
      <c r="M143" s="605" t="s">
        <v>61</v>
      </c>
      <c r="N143" s="605" t="s">
        <v>10</v>
      </c>
      <c r="O143" s="605" t="s">
        <v>573</v>
      </c>
      <c r="P143" s="609"/>
      <c r="Q143" s="605" t="s">
        <v>153</v>
      </c>
      <c r="R143" s="610"/>
      <c r="S143" s="614"/>
      <c r="T143" s="611"/>
      <c r="U143" s="329"/>
    </row>
    <row r="144" spans="2:21" s="334" customFormat="1" ht="24">
      <c r="B144" s="605">
        <v>258</v>
      </c>
      <c r="C144" s="603" t="s">
        <v>1498</v>
      </c>
      <c r="D144" s="603">
        <v>4</v>
      </c>
      <c r="E144" s="605" t="s">
        <v>570</v>
      </c>
      <c r="F144" s="606" t="s">
        <v>574</v>
      </c>
      <c r="G144" s="615" t="s">
        <v>575</v>
      </c>
      <c r="H144" s="605" t="s">
        <v>142</v>
      </c>
      <c r="I144" s="612">
        <v>11473</v>
      </c>
      <c r="J144" s="612">
        <v>1170</v>
      </c>
      <c r="K144" s="613" t="s">
        <v>34</v>
      </c>
      <c r="L144" s="605" t="s">
        <v>35</v>
      </c>
      <c r="M144" s="605" t="s">
        <v>61</v>
      </c>
      <c r="N144" s="605" t="s">
        <v>10</v>
      </c>
      <c r="O144" s="605" t="s">
        <v>576</v>
      </c>
      <c r="P144" s="609"/>
      <c r="Q144" s="605" t="s">
        <v>153</v>
      </c>
      <c r="R144" s="610"/>
      <c r="S144" s="616"/>
      <c r="T144" s="616"/>
      <c r="U144" s="329"/>
    </row>
    <row r="145" spans="2:21" s="334" customFormat="1" ht="24">
      <c r="B145" s="345">
        <v>286</v>
      </c>
      <c r="C145" s="339" t="s">
        <v>96</v>
      </c>
      <c r="D145" s="294">
        <v>201</v>
      </c>
      <c r="E145" s="296" t="s">
        <v>1276</v>
      </c>
      <c r="F145" s="295" t="s">
        <v>1510</v>
      </c>
      <c r="G145" s="295" t="s">
        <v>1511</v>
      </c>
      <c r="H145" s="296" t="s">
        <v>1254</v>
      </c>
      <c r="I145" s="170">
        <v>600</v>
      </c>
      <c r="J145" s="170">
        <v>200</v>
      </c>
      <c r="K145" s="296" t="s">
        <v>1104</v>
      </c>
      <c r="L145" s="296" t="s">
        <v>1105</v>
      </c>
      <c r="M145" s="340" t="s">
        <v>1106</v>
      </c>
      <c r="N145" s="296" t="s">
        <v>1324</v>
      </c>
      <c r="O145" s="340" t="s">
        <v>1107</v>
      </c>
      <c r="P145" s="296"/>
      <c r="Q145" s="296" t="s">
        <v>1325</v>
      </c>
      <c r="R145" s="333"/>
      <c r="S145" s="329"/>
      <c r="T145" s="329"/>
      <c r="U145" s="329"/>
    </row>
    <row r="146" spans="2:21" s="334" customFormat="1" ht="36">
      <c r="B146" s="345">
        <v>287</v>
      </c>
      <c r="C146" s="339" t="s">
        <v>96</v>
      </c>
      <c r="D146" s="294">
        <v>201</v>
      </c>
      <c r="E146" s="340" t="s">
        <v>1276</v>
      </c>
      <c r="F146" s="295" t="s">
        <v>1512</v>
      </c>
      <c r="G146" s="295" t="s">
        <v>1513</v>
      </c>
      <c r="H146" s="296" t="s">
        <v>1254</v>
      </c>
      <c r="I146" s="170">
        <v>650</v>
      </c>
      <c r="J146" s="170">
        <v>100</v>
      </c>
      <c r="K146" s="296" t="s">
        <v>1104</v>
      </c>
      <c r="L146" s="296" t="s">
        <v>1105</v>
      </c>
      <c r="M146" s="340" t="s">
        <v>1106</v>
      </c>
      <c r="N146" s="296" t="s">
        <v>1324</v>
      </c>
      <c r="O146" s="340" t="s">
        <v>1107</v>
      </c>
      <c r="P146" s="296"/>
      <c r="Q146" s="296" t="s">
        <v>1325</v>
      </c>
      <c r="R146" s="333"/>
      <c r="S146" s="329"/>
      <c r="T146" s="329"/>
      <c r="U146" s="329"/>
    </row>
    <row r="147" spans="2:21" s="334" customFormat="1" ht="24">
      <c r="B147" s="345">
        <v>288</v>
      </c>
      <c r="C147" s="339" t="s">
        <v>96</v>
      </c>
      <c r="D147" s="293">
        <v>114</v>
      </c>
      <c r="E147" s="340" t="s">
        <v>1276</v>
      </c>
      <c r="F147" s="299" t="s">
        <v>1514</v>
      </c>
      <c r="G147" s="295" t="s">
        <v>1515</v>
      </c>
      <c r="H147" s="297" t="s">
        <v>1313</v>
      </c>
      <c r="I147" s="118">
        <v>3200</v>
      </c>
      <c r="J147" s="118">
        <v>450</v>
      </c>
      <c r="K147" s="119" t="s">
        <v>1123</v>
      </c>
      <c r="L147" s="296" t="s">
        <v>1124</v>
      </c>
      <c r="M147" s="340" t="s">
        <v>1259</v>
      </c>
      <c r="N147" s="296" t="s">
        <v>1367</v>
      </c>
      <c r="O147" s="340" t="s">
        <v>1107</v>
      </c>
      <c r="P147" s="333"/>
      <c r="Q147" s="296" t="s">
        <v>1127</v>
      </c>
      <c r="R147" s="333"/>
      <c r="S147" s="329"/>
      <c r="T147" s="329"/>
      <c r="U147" s="329"/>
    </row>
    <row r="148" spans="2:21" s="334" customFormat="1" ht="24">
      <c r="B148" s="296">
        <v>289</v>
      </c>
      <c r="C148" s="339" t="s">
        <v>96</v>
      </c>
      <c r="D148" s="293">
        <v>114</v>
      </c>
      <c r="E148" s="340" t="s">
        <v>1276</v>
      </c>
      <c r="F148" s="299" t="s">
        <v>1516</v>
      </c>
      <c r="G148" s="266" t="s">
        <v>1517</v>
      </c>
      <c r="H148" s="297" t="s">
        <v>1313</v>
      </c>
      <c r="I148" s="118">
        <v>3200</v>
      </c>
      <c r="J148" s="118">
        <v>400</v>
      </c>
      <c r="K148" s="119" t="s">
        <v>1123</v>
      </c>
      <c r="L148" s="296" t="s">
        <v>1124</v>
      </c>
      <c r="M148" s="340" t="s">
        <v>1259</v>
      </c>
      <c r="N148" s="296" t="s">
        <v>1367</v>
      </c>
      <c r="O148" s="340" t="s">
        <v>1107</v>
      </c>
      <c r="P148" s="333"/>
      <c r="Q148" s="296" t="s">
        <v>1127</v>
      </c>
      <c r="R148" s="333"/>
      <c r="S148" s="327"/>
      <c r="T148" s="327"/>
      <c r="U148" s="329"/>
    </row>
    <row r="149" spans="2:21" s="334" customFormat="1" ht="24">
      <c r="B149" s="296">
        <v>290</v>
      </c>
      <c r="C149" s="305" t="s">
        <v>96</v>
      </c>
      <c r="D149" s="297"/>
      <c r="E149" s="337" t="s">
        <v>1276</v>
      </c>
      <c r="F149" s="338" t="s">
        <v>1518</v>
      </c>
      <c r="G149" s="265" t="s">
        <v>1519</v>
      </c>
      <c r="H149" s="297" t="s">
        <v>1313</v>
      </c>
      <c r="I149" s="118">
        <v>391</v>
      </c>
      <c r="J149" s="118">
        <v>100</v>
      </c>
      <c r="K149" s="118" t="s">
        <v>1104</v>
      </c>
      <c r="L149" s="297" t="s">
        <v>1305</v>
      </c>
      <c r="M149" s="307" t="s">
        <v>1318</v>
      </c>
      <c r="N149" s="296" t="s">
        <v>1319</v>
      </c>
      <c r="O149" s="307" t="s">
        <v>1107</v>
      </c>
      <c r="P149" s="299"/>
      <c r="Q149" s="296" t="s">
        <v>1127</v>
      </c>
      <c r="R149" s="333"/>
      <c r="S149" s="327"/>
      <c r="T149" s="327"/>
      <c r="U149" s="329"/>
    </row>
    <row r="150" spans="2:21" s="334" customFormat="1" ht="36">
      <c r="B150" s="296">
        <v>291</v>
      </c>
      <c r="C150" s="305" t="s">
        <v>96</v>
      </c>
      <c r="D150" s="293"/>
      <c r="E150" s="337" t="s">
        <v>1128</v>
      </c>
      <c r="F150" s="338" t="s">
        <v>1520</v>
      </c>
      <c r="G150" s="265" t="s">
        <v>1521</v>
      </c>
      <c r="H150" s="297" t="s">
        <v>1273</v>
      </c>
      <c r="I150" s="118">
        <v>148</v>
      </c>
      <c r="J150" s="118">
        <v>148</v>
      </c>
      <c r="K150" s="119" t="s">
        <v>1104</v>
      </c>
      <c r="L150" s="297" t="s">
        <v>1105</v>
      </c>
      <c r="M150" s="307" t="s">
        <v>1318</v>
      </c>
      <c r="N150" s="296" t="s">
        <v>1319</v>
      </c>
      <c r="O150" s="307" t="s">
        <v>1107</v>
      </c>
      <c r="P150" s="333"/>
      <c r="Q150" s="296" t="s">
        <v>1127</v>
      </c>
      <c r="R150" s="333"/>
      <c r="S150" s="327"/>
      <c r="T150" s="327"/>
      <c r="U150" s="329"/>
    </row>
    <row r="151" spans="2:21" s="334" customFormat="1" ht="36">
      <c r="B151" s="296">
        <v>292</v>
      </c>
      <c r="C151" s="293" t="s">
        <v>96</v>
      </c>
      <c r="D151" s="293"/>
      <c r="E151" s="296" t="s">
        <v>1282</v>
      </c>
      <c r="F151" s="295" t="s">
        <v>1522</v>
      </c>
      <c r="G151" s="266" t="s">
        <v>1523</v>
      </c>
      <c r="H151" s="296" t="s">
        <v>1254</v>
      </c>
      <c r="I151" s="170">
        <v>31</v>
      </c>
      <c r="J151" s="170">
        <v>31</v>
      </c>
      <c r="K151" s="296" t="s">
        <v>1104</v>
      </c>
      <c r="L151" s="296" t="s">
        <v>1105</v>
      </c>
      <c r="M151" s="296" t="s">
        <v>1106</v>
      </c>
      <c r="N151" s="296" t="s">
        <v>1524</v>
      </c>
      <c r="O151" s="296" t="s">
        <v>1107</v>
      </c>
      <c r="P151" s="346"/>
      <c r="Q151" s="296" t="s">
        <v>1271</v>
      </c>
      <c r="R151" s="296"/>
      <c r="S151" s="327"/>
      <c r="T151" s="327"/>
      <c r="U151" s="329"/>
    </row>
    <row r="152" spans="2:21" s="334" customFormat="1" ht="36">
      <c r="B152" s="296">
        <v>293</v>
      </c>
      <c r="C152" s="293" t="s">
        <v>96</v>
      </c>
      <c r="D152" s="293"/>
      <c r="E152" s="296" t="s">
        <v>1282</v>
      </c>
      <c r="F152" s="295" t="s">
        <v>1525</v>
      </c>
      <c r="G152" s="266" t="s">
        <v>1526</v>
      </c>
      <c r="H152" s="296" t="s">
        <v>1254</v>
      </c>
      <c r="I152" s="170">
        <v>8</v>
      </c>
      <c r="J152" s="170">
        <v>8</v>
      </c>
      <c r="K152" s="296" t="s">
        <v>1104</v>
      </c>
      <c r="L152" s="296" t="s">
        <v>1105</v>
      </c>
      <c r="M152" s="296" t="s">
        <v>1106</v>
      </c>
      <c r="N152" s="296" t="s">
        <v>1524</v>
      </c>
      <c r="O152" s="296" t="s">
        <v>1107</v>
      </c>
      <c r="P152" s="346"/>
      <c r="Q152" s="296" t="s">
        <v>1271</v>
      </c>
      <c r="R152" s="296"/>
      <c r="S152" s="327"/>
      <c r="T152" s="327"/>
      <c r="U152" s="329"/>
    </row>
    <row r="153" spans="2:21" s="334" customFormat="1" ht="24">
      <c r="B153" s="296">
        <v>295</v>
      </c>
      <c r="C153" s="293" t="s">
        <v>96</v>
      </c>
      <c r="D153" s="293"/>
      <c r="E153" s="344" t="s">
        <v>1372</v>
      </c>
      <c r="F153" s="295" t="s">
        <v>1527</v>
      </c>
      <c r="G153" s="266" t="s">
        <v>1528</v>
      </c>
      <c r="H153" s="296" t="s">
        <v>142</v>
      </c>
      <c r="I153" s="170">
        <v>700</v>
      </c>
      <c r="J153" s="170">
        <v>300</v>
      </c>
      <c r="K153" s="296" t="s">
        <v>1104</v>
      </c>
      <c r="L153" s="296" t="s">
        <v>1105</v>
      </c>
      <c r="M153" s="296" t="s">
        <v>1128</v>
      </c>
      <c r="N153" s="296" t="s">
        <v>1375</v>
      </c>
      <c r="O153" s="296" t="s">
        <v>1107</v>
      </c>
      <c r="P153" s="346"/>
      <c r="Q153" s="296" t="s">
        <v>1109</v>
      </c>
      <c r="R153" s="333"/>
      <c r="S153" s="327"/>
      <c r="T153" s="327"/>
      <c r="U153" s="329"/>
    </row>
    <row r="154" spans="2:21" s="334" customFormat="1" ht="24">
      <c r="B154" s="296">
        <v>296</v>
      </c>
      <c r="C154" s="293" t="s">
        <v>96</v>
      </c>
      <c r="D154" s="293"/>
      <c r="E154" s="296" t="s">
        <v>1529</v>
      </c>
      <c r="F154" s="295" t="s">
        <v>1530</v>
      </c>
      <c r="G154" s="266" t="s">
        <v>1531</v>
      </c>
      <c r="H154" s="296" t="s">
        <v>1254</v>
      </c>
      <c r="I154" s="170">
        <v>80</v>
      </c>
      <c r="J154" s="170">
        <v>80</v>
      </c>
      <c r="K154" s="110" t="s">
        <v>1104</v>
      </c>
      <c r="L154" s="296" t="s">
        <v>1105</v>
      </c>
      <c r="M154" s="296" t="s">
        <v>1128</v>
      </c>
      <c r="N154" s="296" t="s">
        <v>1532</v>
      </c>
      <c r="O154" s="296" t="s">
        <v>1533</v>
      </c>
      <c r="P154" s="346"/>
      <c r="Q154" s="296" t="s">
        <v>1109</v>
      </c>
      <c r="R154" s="333"/>
      <c r="S154" s="327"/>
      <c r="T154" s="327"/>
      <c r="U154" s="329"/>
    </row>
    <row r="155" spans="2:21" s="334" customFormat="1" ht="24">
      <c r="B155" s="296">
        <v>297</v>
      </c>
      <c r="C155" s="339" t="s">
        <v>96</v>
      </c>
      <c r="D155" s="293"/>
      <c r="E155" s="340" t="s">
        <v>1282</v>
      </c>
      <c r="F155" s="295" t="s">
        <v>1534</v>
      </c>
      <c r="G155" s="266" t="s">
        <v>1323</v>
      </c>
      <c r="H155" s="296" t="s">
        <v>1254</v>
      </c>
      <c r="I155" s="170">
        <v>60</v>
      </c>
      <c r="J155" s="170">
        <v>40</v>
      </c>
      <c r="K155" s="296" t="s">
        <v>1104</v>
      </c>
      <c r="L155" s="296" t="s">
        <v>1105</v>
      </c>
      <c r="M155" s="340" t="s">
        <v>1128</v>
      </c>
      <c r="N155" s="296" t="s">
        <v>1324</v>
      </c>
      <c r="O155" s="340" t="s">
        <v>1107</v>
      </c>
      <c r="P155" s="296"/>
      <c r="Q155" s="296" t="s">
        <v>1325</v>
      </c>
      <c r="R155" s="333"/>
      <c r="S155" s="327"/>
      <c r="T155" s="327"/>
      <c r="U155" s="329"/>
    </row>
    <row r="156" spans="2:21" s="334" customFormat="1">
      <c r="B156" s="296">
        <v>216</v>
      </c>
      <c r="C156" s="340" t="s">
        <v>1535</v>
      </c>
      <c r="D156" s="293"/>
      <c r="E156" s="296" t="s">
        <v>1276</v>
      </c>
      <c r="F156" s="295" t="s">
        <v>1536</v>
      </c>
      <c r="G156" s="266" t="s">
        <v>1303</v>
      </c>
      <c r="H156" s="296" t="s">
        <v>142</v>
      </c>
      <c r="I156" s="170">
        <v>795</v>
      </c>
      <c r="J156" s="170">
        <v>400</v>
      </c>
      <c r="K156" s="296" t="s">
        <v>1104</v>
      </c>
      <c r="L156" s="296" t="s">
        <v>1279</v>
      </c>
      <c r="M156" s="296" t="s">
        <v>1280</v>
      </c>
      <c r="N156" s="296" t="s">
        <v>1281</v>
      </c>
      <c r="O156" s="346" t="s">
        <v>1107</v>
      </c>
      <c r="P156" s="346"/>
      <c r="Q156" s="296" t="s">
        <v>1109</v>
      </c>
      <c r="R156" s="295"/>
      <c r="S156" s="340"/>
      <c r="T156" s="354"/>
      <c r="U156" s="329"/>
    </row>
    <row r="157" spans="2:21" s="334" customFormat="1" ht="24">
      <c r="B157" s="296">
        <v>253</v>
      </c>
      <c r="C157" s="340" t="s">
        <v>1535</v>
      </c>
      <c r="D157" s="293"/>
      <c r="E157" s="296" t="s">
        <v>1434</v>
      </c>
      <c r="F157" s="295" t="s">
        <v>1537</v>
      </c>
      <c r="G157" s="266" t="s">
        <v>1538</v>
      </c>
      <c r="H157" s="296" t="s">
        <v>142</v>
      </c>
      <c r="I157" s="170">
        <v>450</v>
      </c>
      <c r="J157" s="170">
        <v>225</v>
      </c>
      <c r="K157" s="296" t="s">
        <v>1104</v>
      </c>
      <c r="L157" s="296" t="s">
        <v>1105</v>
      </c>
      <c r="M157" s="296" t="s">
        <v>1128</v>
      </c>
      <c r="N157" s="296" t="s">
        <v>1375</v>
      </c>
      <c r="O157" s="296" t="s">
        <v>1107</v>
      </c>
      <c r="P157" s="346"/>
      <c r="Q157" s="296" t="s">
        <v>1109</v>
      </c>
      <c r="R157" s="299"/>
      <c r="S157" s="303"/>
      <c r="T157" s="354"/>
      <c r="U157" s="329"/>
    </row>
    <row r="158" spans="2:21" s="334" customFormat="1" ht="24">
      <c r="B158" s="296">
        <v>254</v>
      </c>
      <c r="C158" s="340" t="s">
        <v>1535</v>
      </c>
      <c r="D158" s="293"/>
      <c r="E158" s="344" t="s">
        <v>1372</v>
      </c>
      <c r="F158" s="295" t="s">
        <v>1539</v>
      </c>
      <c r="G158" s="266" t="s">
        <v>1538</v>
      </c>
      <c r="H158" s="296" t="s">
        <v>142</v>
      </c>
      <c r="I158" s="170">
        <v>1450</v>
      </c>
      <c r="J158" s="170">
        <v>750</v>
      </c>
      <c r="K158" s="296" t="s">
        <v>1104</v>
      </c>
      <c r="L158" s="296" t="s">
        <v>1105</v>
      </c>
      <c r="M158" s="296" t="s">
        <v>1128</v>
      </c>
      <c r="N158" s="296" t="s">
        <v>1375</v>
      </c>
      <c r="O158" s="296" t="s">
        <v>1107</v>
      </c>
      <c r="P158" s="346"/>
      <c r="Q158" s="296" t="s">
        <v>1109</v>
      </c>
      <c r="R158" s="299"/>
      <c r="S158" s="333"/>
      <c r="T158" s="354"/>
      <c r="U158" s="329"/>
    </row>
    <row r="159" spans="2:21" s="334" customFormat="1" ht="24">
      <c r="B159" s="605">
        <v>299</v>
      </c>
      <c r="C159" s="603" t="s">
        <v>97</v>
      </c>
      <c r="D159" s="603">
        <v>3</v>
      </c>
      <c r="E159" s="605" t="s">
        <v>420</v>
      </c>
      <c r="F159" s="606" t="s">
        <v>124</v>
      </c>
      <c r="G159" s="615" t="s">
        <v>581</v>
      </c>
      <c r="H159" s="605" t="s">
        <v>142</v>
      </c>
      <c r="I159" s="607">
        <v>7597</v>
      </c>
      <c r="J159" s="607">
        <v>500</v>
      </c>
      <c r="K159" s="608" t="s">
        <v>34</v>
      </c>
      <c r="L159" s="605" t="s">
        <v>35</v>
      </c>
      <c r="M159" s="605" t="s">
        <v>61</v>
      </c>
      <c r="N159" s="605" t="s">
        <v>10</v>
      </c>
      <c r="O159" s="605" t="s">
        <v>582</v>
      </c>
      <c r="P159" s="609"/>
      <c r="Q159" s="605" t="s">
        <v>153</v>
      </c>
      <c r="R159" s="610" t="s">
        <v>583</v>
      </c>
      <c r="S159" s="616" t="s">
        <v>422</v>
      </c>
      <c r="T159" s="616" t="s">
        <v>422</v>
      </c>
      <c r="U159" s="329"/>
    </row>
    <row r="160" spans="2:21" s="334" customFormat="1" ht="24">
      <c r="B160" s="602">
        <v>301</v>
      </c>
      <c r="C160" s="603" t="s">
        <v>97</v>
      </c>
      <c r="D160" s="617">
        <v>3</v>
      </c>
      <c r="E160" s="605" t="s">
        <v>420</v>
      </c>
      <c r="F160" s="606" t="s">
        <v>586</v>
      </c>
      <c r="G160" s="606" t="s">
        <v>587</v>
      </c>
      <c r="H160" s="605" t="s">
        <v>142</v>
      </c>
      <c r="I160" s="607">
        <v>8890</v>
      </c>
      <c r="J160" s="607">
        <v>1000</v>
      </c>
      <c r="K160" s="608" t="s">
        <v>34</v>
      </c>
      <c r="L160" s="605" t="s">
        <v>35</v>
      </c>
      <c r="M160" s="605" t="s">
        <v>61</v>
      </c>
      <c r="N160" s="605" t="s">
        <v>10</v>
      </c>
      <c r="O160" s="605" t="s">
        <v>588</v>
      </c>
      <c r="P160" s="609"/>
      <c r="Q160" s="605" t="s">
        <v>153</v>
      </c>
      <c r="R160" s="610" t="s">
        <v>583</v>
      </c>
      <c r="S160" s="611" t="s">
        <v>422</v>
      </c>
      <c r="T160" s="611" t="s">
        <v>422</v>
      </c>
      <c r="U160" s="329"/>
    </row>
    <row r="161" spans="2:21" s="334" customFormat="1" ht="24">
      <c r="B161" s="602">
        <v>302</v>
      </c>
      <c r="C161" s="603" t="s">
        <v>97</v>
      </c>
      <c r="D161" s="604">
        <v>3</v>
      </c>
      <c r="E161" s="605" t="s">
        <v>420</v>
      </c>
      <c r="F161" s="606" t="s">
        <v>115</v>
      </c>
      <c r="G161" s="606" t="s">
        <v>589</v>
      </c>
      <c r="H161" s="605" t="s">
        <v>142</v>
      </c>
      <c r="I161" s="607">
        <v>8700</v>
      </c>
      <c r="J161" s="607">
        <v>1000</v>
      </c>
      <c r="K161" s="608" t="s">
        <v>34</v>
      </c>
      <c r="L161" s="605" t="s">
        <v>35</v>
      </c>
      <c r="M161" s="605" t="s">
        <v>61</v>
      </c>
      <c r="N161" s="605" t="s">
        <v>10</v>
      </c>
      <c r="O161" s="605" t="s">
        <v>590</v>
      </c>
      <c r="P161" s="609"/>
      <c r="Q161" s="605" t="s">
        <v>153</v>
      </c>
      <c r="R161" s="610" t="s">
        <v>583</v>
      </c>
      <c r="S161" s="611" t="s">
        <v>422</v>
      </c>
      <c r="T161" s="611" t="s">
        <v>422</v>
      </c>
      <c r="U161" s="329"/>
    </row>
    <row r="162" spans="2:21" s="334" customFormat="1" ht="24">
      <c r="B162" s="602">
        <v>306</v>
      </c>
      <c r="C162" s="603" t="s">
        <v>97</v>
      </c>
      <c r="D162" s="617">
        <v>3</v>
      </c>
      <c r="E162" s="605" t="s">
        <v>420</v>
      </c>
      <c r="F162" s="606" t="s">
        <v>119</v>
      </c>
      <c r="G162" s="606" t="s">
        <v>597</v>
      </c>
      <c r="H162" s="605" t="s">
        <v>142</v>
      </c>
      <c r="I162" s="607">
        <v>9087</v>
      </c>
      <c r="J162" s="607">
        <v>1000</v>
      </c>
      <c r="K162" s="608" t="s">
        <v>34</v>
      </c>
      <c r="L162" s="605" t="s">
        <v>35</v>
      </c>
      <c r="M162" s="605" t="s">
        <v>61</v>
      </c>
      <c r="N162" s="605" t="s">
        <v>10</v>
      </c>
      <c r="O162" s="605" t="s">
        <v>598</v>
      </c>
      <c r="P162" s="609"/>
      <c r="Q162" s="605" t="s">
        <v>153</v>
      </c>
      <c r="R162" s="610" t="s">
        <v>583</v>
      </c>
      <c r="S162" s="614" t="s">
        <v>422</v>
      </c>
      <c r="T162" s="611" t="s">
        <v>422</v>
      </c>
      <c r="U162" s="329"/>
    </row>
    <row r="163" spans="2:21" s="334" customFormat="1" ht="24">
      <c r="B163" s="345">
        <v>310</v>
      </c>
      <c r="C163" s="305" t="s">
        <v>97</v>
      </c>
      <c r="D163" s="309">
        <v>106</v>
      </c>
      <c r="E163" s="337" t="s">
        <v>1276</v>
      </c>
      <c r="F163" s="338" t="s">
        <v>1540</v>
      </c>
      <c r="G163" s="308" t="s">
        <v>1541</v>
      </c>
      <c r="H163" s="297" t="s">
        <v>1313</v>
      </c>
      <c r="I163" s="118">
        <f>4115+600</f>
        <v>4715</v>
      </c>
      <c r="J163" s="118">
        <v>300</v>
      </c>
      <c r="K163" s="118" t="s">
        <v>1123</v>
      </c>
      <c r="L163" s="297" t="s">
        <v>1124</v>
      </c>
      <c r="M163" s="307" t="s">
        <v>1318</v>
      </c>
      <c r="N163" s="296" t="s">
        <v>1319</v>
      </c>
      <c r="O163" s="307" t="s">
        <v>1107</v>
      </c>
      <c r="P163" s="299"/>
      <c r="Q163" s="296" t="s">
        <v>1127</v>
      </c>
      <c r="R163" s="333"/>
      <c r="S163" s="329"/>
      <c r="T163" s="329"/>
      <c r="U163" s="329"/>
    </row>
    <row r="164" spans="2:21" s="334" customFormat="1" ht="24">
      <c r="B164" s="345">
        <v>311</v>
      </c>
      <c r="C164" s="305" t="s">
        <v>97</v>
      </c>
      <c r="D164" s="351">
        <v>106</v>
      </c>
      <c r="E164" s="337" t="s">
        <v>1276</v>
      </c>
      <c r="F164" s="338" t="s">
        <v>1542</v>
      </c>
      <c r="G164" s="308" t="s">
        <v>1543</v>
      </c>
      <c r="H164" s="297" t="s">
        <v>1313</v>
      </c>
      <c r="I164" s="118">
        <f>6727+500</f>
        <v>7227</v>
      </c>
      <c r="J164" s="118">
        <v>300</v>
      </c>
      <c r="K164" s="118" t="s">
        <v>1123</v>
      </c>
      <c r="L164" s="297" t="s">
        <v>1124</v>
      </c>
      <c r="M164" s="307" t="s">
        <v>1318</v>
      </c>
      <c r="N164" s="296" t="s">
        <v>1319</v>
      </c>
      <c r="O164" s="307" t="s">
        <v>1107</v>
      </c>
      <c r="P164" s="333"/>
      <c r="Q164" s="296" t="s">
        <v>1127</v>
      </c>
      <c r="R164" s="333"/>
      <c r="S164" s="329"/>
      <c r="T164" s="329"/>
      <c r="U164" s="329"/>
    </row>
    <row r="165" spans="2:21" s="334" customFormat="1" ht="24">
      <c r="B165" s="345">
        <v>312</v>
      </c>
      <c r="C165" s="305" t="s">
        <v>97</v>
      </c>
      <c r="D165" s="351">
        <v>106</v>
      </c>
      <c r="E165" s="337" t="s">
        <v>1276</v>
      </c>
      <c r="F165" s="338" t="s">
        <v>1544</v>
      </c>
      <c r="G165" s="308" t="s">
        <v>1545</v>
      </c>
      <c r="H165" s="297" t="s">
        <v>1313</v>
      </c>
      <c r="I165" s="118">
        <v>650</v>
      </c>
      <c r="J165" s="118">
        <v>10</v>
      </c>
      <c r="K165" s="118" t="s">
        <v>1123</v>
      </c>
      <c r="L165" s="297" t="s">
        <v>1279</v>
      </c>
      <c r="M165" s="307" t="s">
        <v>1318</v>
      </c>
      <c r="N165" s="296" t="s">
        <v>1319</v>
      </c>
      <c r="O165" s="307" t="s">
        <v>1107</v>
      </c>
      <c r="P165" s="333"/>
      <c r="Q165" s="296" t="s">
        <v>1127</v>
      </c>
      <c r="R165" s="333"/>
      <c r="S165" s="329"/>
      <c r="T165" s="329"/>
      <c r="U165" s="329"/>
    </row>
    <row r="166" spans="2:21" s="334" customFormat="1" ht="24">
      <c r="B166" s="345">
        <v>313</v>
      </c>
      <c r="C166" s="339" t="s">
        <v>97</v>
      </c>
      <c r="D166" s="298">
        <v>111</v>
      </c>
      <c r="E166" s="340" t="s">
        <v>1292</v>
      </c>
      <c r="F166" s="299" t="s">
        <v>1546</v>
      </c>
      <c r="G166" s="295"/>
      <c r="H166" s="296" t="s">
        <v>1313</v>
      </c>
      <c r="I166" s="118">
        <v>630</v>
      </c>
      <c r="J166" s="118">
        <v>100</v>
      </c>
      <c r="K166" s="119" t="s">
        <v>1104</v>
      </c>
      <c r="L166" s="296" t="s">
        <v>1105</v>
      </c>
      <c r="M166" s="340" t="s">
        <v>1259</v>
      </c>
      <c r="N166" s="296" t="s">
        <v>1367</v>
      </c>
      <c r="O166" s="340" t="s">
        <v>1107</v>
      </c>
      <c r="P166" s="333"/>
      <c r="Q166" s="296" t="s">
        <v>1127</v>
      </c>
      <c r="R166" s="333"/>
      <c r="S166" s="329"/>
      <c r="T166" s="329"/>
      <c r="U166" s="329"/>
    </row>
    <row r="167" spans="2:21" s="334" customFormat="1" ht="24">
      <c r="B167" s="345">
        <v>314</v>
      </c>
      <c r="C167" s="339" t="s">
        <v>97</v>
      </c>
      <c r="D167" s="294">
        <v>111</v>
      </c>
      <c r="E167" s="340" t="s">
        <v>1292</v>
      </c>
      <c r="F167" s="299" t="s">
        <v>1547</v>
      </c>
      <c r="G167" s="295"/>
      <c r="H167" s="296" t="s">
        <v>1313</v>
      </c>
      <c r="I167" s="118">
        <v>2170</v>
      </c>
      <c r="J167" s="118">
        <v>500</v>
      </c>
      <c r="K167" s="119" t="s">
        <v>1104</v>
      </c>
      <c r="L167" s="296" t="s">
        <v>1105</v>
      </c>
      <c r="M167" s="340" t="s">
        <v>1259</v>
      </c>
      <c r="N167" s="296" t="s">
        <v>1367</v>
      </c>
      <c r="O167" s="340" t="s">
        <v>1107</v>
      </c>
      <c r="P167" s="333"/>
      <c r="Q167" s="296" t="s">
        <v>1127</v>
      </c>
      <c r="R167" s="333"/>
      <c r="S167" s="329"/>
      <c r="T167" s="329"/>
      <c r="U167" s="329"/>
    </row>
    <row r="168" spans="2:21" s="334" customFormat="1" ht="24">
      <c r="B168" s="345">
        <v>315</v>
      </c>
      <c r="C168" s="339" t="s">
        <v>97</v>
      </c>
      <c r="D168" s="298">
        <v>111</v>
      </c>
      <c r="E168" s="340" t="s">
        <v>1292</v>
      </c>
      <c r="F168" s="299" t="s">
        <v>1548</v>
      </c>
      <c r="G168" s="295"/>
      <c r="H168" s="296" t="s">
        <v>1313</v>
      </c>
      <c r="I168" s="118">
        <v>1510</v>
      </c>
      <c r="J168" s="118">
        <v>500</v>
      </c>
      <c r="K168" s="119" t="s">
        <v>1104</v>
      </c>
      <c r="L168" s="296" t="s">
        <v>1105</v>
      </c>
      <c r="M168" s="340" t="s">
        <v>1259</v>
      </c>
      <c r="N168" s="296" t="s">
        <v>1367</v>
      </c>
      <c r="O168" s="340" t="s">
        <v>1107</v>
      </c>
      <c r="P168" s="333"/>
      <c r="Q168" s="296" t="s">
        <v>1127</v>
      </c>
      <c r="R168" s="333"/>
      <c r="S168" s="329"/>
      <c r="T168" s="329"/>
      <c r="U168" s="329"/>
    </row>
    <row r="169" spans="2:21" s="334" customFormat="1" ht="24">
      <c r="B169" s="345">
        <v>316</v>
      </c>
      <c r="C169" s="293" t="s">
        <v>97</v>
      </c>
      <c r="D169" s="294">
        <v>121</v>
      </c>
      <c r="E169" s="296" t="s">
        <v>1276</v>
      </c>
      <c r="F169" s="299" t="s">
        <v>1549</v>
      </c>
      <c r="G169" s="295" t="s">
        <v>1343</v>
      </c>
      <c r="H169" s="296" t="s">
        <v>1313</v>
      </c>
      <c r="I169" s="341">
        <v>400</v>
      </c>
      <c r="J169" s="120">
        <v>50</v>
      </c>
      <c r="K169" s="110" t="s">
        <v>1104</v>
      </c>
      <c r="L169" s="296" t="s">
        <v>1105</v>
      </c>
      <c r="M169" s="296" t="s">
        <v>1125</v>
      </c>
      <c r="N169" s="296" t="s">
        <v>1126</v>
      </c>
      <c r="O169" s="296" t="s">
        <v>1107</v>
      </c>
      <c r="P169" s="333"/>
      <c r="Q169" s="296" t="s">
        <v>1127</v>
      </c>
      <c r="R169" s="333"/>
      <c r="S169" s="329"/>
      <c r="T169" s="329"/>
      <c r="U169" s="329"/>
    </row>
    <row r="170" spans="2:21" s="334" customFormat="1" ht="24">
      <c r="B170" s="345">
        <v>317</v>
      </c>
      <c r="C170" s="293" t="s">
        <v>97</v>
      </c>
      <c r="D170" s="298">
        <v>121</v>
      </c>
      <c r="E170" s="296" t="s">
        <v>1276</v>
      </c>
      <c r="F170" s="299" t="s">
        <v>1550</v>
      </c>
      <c r="G170" s="295" t="s">
        <v>1343</v>
      </c>
      <c r="H170" s="296" t="s">
        <v>1313</v>
      </c>
      <c r="I170" s="341">
        <v>300</v>
      </c>
      <c r="J170" s="120">
        <v>30</v>
      </c>
      <c r="K170" s="110" t="s">
        <v>1123</v>
      </c>
      <c r="L170" s="296" t="s">
        <v>1279</v>
      </c>
      <c r="M170" s="296" t="s">
        <v>1125</v>
      </c>
      <c r="N170" s="296" t="s">
        <v>1126</v>
      </c>
      <c r="O170" s="296" t="s">
        <v>1107</v>
      </c>
      <c r="P170" s="333"/>
      <c r="Q170" s="296" t="s">
        <v>1127</v>
      </c>
      <c r="R170" s="333"/>
      <c r="S170" s="329"/>
      <c r="T170" s="329"/>
      <c r="U170" s="329"/>
    </row>
    <row r="171" spans="2:21" s="334" customFormat="1" ht="24">
      <c r="B171" s="345">
        <v>318</v>
      </c>
      <c r="C171" s="293" t="s">
        <v>97</v>
      </c>
      <c r="D171" s="294">
        <v>121</v>
      </c>
      <c r="E171" s="296" t="s">
        <v>1276</v>
      </c>
      <c r="F171" s="299" t="s">
        <v>1551</v>
      </c>
      <c r="G171" s="295" t="s">
        <v>1552</v>
      </c>
      <c r="H171" s="296" t="s">
        <v>1313</v>
      </c>
      <c r="I171" s="341">
        <v>1400</v>
      </c>
      <c r="J171" s="341">
        <v>100</v>
      </c>
      <c r="K171" s="110" t="s">
        <v>1123</v>
      </c>
      <c r="L171" s="296" t="s">
        <v>1124</v>
      </c>
      <c r="M171" s="296" t="s">
        <v>1125</v>
      </c>
      <c r="N171" s="296" t="s">
        <v>1126</v>
      </c>
      <c r="O171" s="296" t="s">
        <v>1107</v>
      </c>
      <c r="P171" s="333"/>
      <c r="Q171" s="296" t="s">
        <v>1127</v>
      </c>
      <c r="R171" s="333"/>
      <c r="S171" s="329"/>
      <c r="T171" s="329"/>
      <c r="U171" s="329"/>
    </row>
    <row r="172" spans="2:21" s="334" customFormat="1" ht="24">
      <c r="B172" s="345">
        <v>319</v>
      </c>
      <c r="C172" s="293" t="s">
        <v>97</v>
      </c>
      <c r="D172" s="298">
        <v>122</v>
      </c>
      <c r="E172" s="296" t="s">
        <v>1276</v>
      </c>
      <c r="F172" s="299" t="s">
        <v>1553</v>
      </c>
      <c r="G172" s="295" t="s">
        <v>1343</v>
      </c>
      <c r="H172" s="296" t="s">
        <v>1254</v>
      </c>
      <c r="I172" s="341">
        <v>250</v>
      </c>
      <c r="J172" s="120">
        <v>50</v>
      </c>
      <c r="K172" s="110" t="s">
        <v>1104</v>
      </c>
      <c r="L172" s="296" t="s">
        <v>1305</v>
      </c>
      <c r="M172" s="296" t="s">
        <v>1125</v>
      </c>
      <c r="N172" s="296" t="s">
        <v>1126</v>
      </c>
      <c r="O172" s="296" t="s">
        <v>1107</v>
      </c>
      <c r="P172" s="333"/>
      <c r="Q172" s="296" t="s">
        <v>1127</v>
      </c>
      <c r="R172" s="333"/>
      <c r="S172" s="329"/>
      <c r="T172" s="329"/>
      <c r="U172" s="329"/>
    </row>
    <row r="173" spans="2:21" s="334" customFormat="1" ht="24">
      <c r="B173" s="345">
        <v>320</v>
      </c>
      <c r="C173" s="293" t="s">
        <v>97</v>
      </c>
      <c r="D173" s="293">
        <v>122</v>
      </c>
      <c r="E173" s="296" t="s">
        <v>1276</v>
      </c>
      <c r="F173" s="299" t="s">
        <v>1554</v>
      </c>
      <c r="G173" s="295" t="s">
        <v>1343</v>
      </c>
      <c r="H173" s="296" t="s">
        <v>1254</v>
      </c>
      <c r="I173" s="341">
        <v>200</v>
      </c>
      <c r="J173" s="120">
        <v>10</v>
      </c>
      <c r="K173" s="110" t="s">
        <v>1104</v>
      </c>
      <c r="L173" s="296" t="s">
        <v>1305</v>
      </c>
      <c r="M173" s="296" t="s">
        <v>1125</v>
      </c>
      <c r="N173" s="296" t="s">
        <v>1126</v>
      </c>
      <c r="O173" s="296" t="s">
        <v>1107</v>
      </c>
      <c r="P173" s="333"/>
      <c r="Q173" s="296" t="s">
        <v>1127</v>
      </c>
      <c r="R173" s="333"/>
      <c r="S173" s="329"/>
      <c r="T173" s="329"/>
      <c r="U173" s="329"/>
    </row>
    <row r="174" spans="2:21" s="334" customFormat="1" ht="24">
      <c r="B174" s="345">
        <v>321</v>
      </c>
      <c r="C174" s="340" t="s">
        <v>97</v>
      </c>
      <c r="D174" s="340"/>
      <c r="E174" s="340" t="s">
        <v>1276</v>
      </c>
      <c r="F174" s="295" t="s">
        <v>1555</v>
      </c>
      <c r="G174" s="295" t="s">
        <v>1321</v>
      </c>
      <c r="H174" s="296" t="s">
        <v>1313</v>
      </c>
      <c r="I174" s="118">
        <v>1500</v>
      </c>
      <c r="J174" s="118">
        <v>0</v>
      </c>
      <c r="K174" s="340" t="s">
        <v>1104</v>
      </c>
      <c r="L174" s="340" t="s">
        <v>1105</v>
      </c>
      <c r="M174" s="340" t="s">
        <v>1314</v>
      </c>
      <c r="N174" s="296" t="s">
        <v>1315</v>
      </c>
      <c r="O174" s="296" t="s">
        <v>1107</v>
      </c>
      <c r="P174" s="333"/>
      <c r="Q174" s="296" t="s">
        <v>1127</v>
      </c>
      <c r="R174" s="333"/>
      <c r="S174" s="329"/>
      <c r="T174" s="329"/>
      <c r="U174" s="329"/>
    </row>
    <row r="175" spans="2:21" s="334" customFormat="1" ht="24">
      <c r="B175" s="345">
        <v>322</v>
      </c>
      <c r="C175" s="296" t="s">
        <v>97</v>
      </c>
      <c r="D175" s="296"/>
      <c r="E175" s="296" t="s">
        <v>1282</v>
      </c>
      <c r="F175" s="295" t="s">
        <v>1556</v>
      </c>
      <c r="G175" s="295" t="s">
        <v>32</v>
      </c>
      <c r="H175" s="296" t="s">
        <v>1254</v>
      </c>
      <c r="I175" s="170">
        <v>101</v>
      </c>
      <c r="J175" s="170">
        <v>101</v>
      </c>
      <c r="K175" s="296" t="s">
        <v>1104</v>
      </c>
      <c r="L175" s="296" t="s">
        <v>1105</v>
      </c>
      <c r="M175" s="296" t="s">
        <v>1280</v>
      </c>
      <c r="N175" s="296" t="s">
        <v>1557</v>
      </c>
      <c r="O175" s="296" t="s">
        <v>1107</v>
      </c>
      <c r="P175" s="296"/>
      <c r="Q175" s="296" t="s">
        <v>1296</v>
      </c>
      <c r="R175" s="333"/>
      <c r="S175" s="329"/>
      <c r="T175" s="329"/>
      <c r="U175" s="329"/>
    </row>
    <row r="176" spans="2:21" s="334" customFormat="1">
      <c r="B176" s="345">
        <v>323</v>
      </c>
      <c r="C176" s="293" t="s">
        <v>97</v>
      </c>
      <c r="D176" s="293"/>
      <c r="E176" s="296" t="s">
        <v>1292</v>
      </c>
      <c r="F176" s="295" t="s">
        <v>1558</v>
      </c>
      <c r="G176" s="295" t="s">
        <v>1559</v>
      </c>
      <c r="H176" s="296" t="s">
        <v>1304</v>
      </c>
      <c r="I176" s="170">
        <v>500</v>
      </c>
      <c r="J176" s="170">
        <v>200</v>
      </c>
      <c r="K176" s="296" t="s">
        <v>1104</v>
      </c>
      <c r="L176" s="296" t="s">
        <v>1305</v>
      </c>
      <c r="M176" s="296" t="s">
        <v>1280</v>
      </c>
      <c r="N176" s="296" t="s">
        <v>1281</v>
      </c>
      <c r="O176" s="346" t="s">
        <v>1107</v>
      </c>
      <c r="P176" s="346"/>
      <c r="Q176" s="296" t="s">
        <v>1109</v>
      </c>
      <c r="R176" s="333"/>
      <c r="S176" s="329"/>
      <c r="T176" s="329"/>
      <c r="U176" s="329"/>
    </row>
    <row r="177" spans="2:21" s="334" customFormat="1" ht="36">
      <c r="B177" s="345">
        <v>324</v>
      </c>
      <c r="C177" s="293" t="s">
        <v>97</v>
      </c>
      <c r="D177" s="296"/>
      <c r="E177" s="296" t="s">
        <v>1276</v>
      </c>
      <c r="F177" s="295" t="s">
        <v>1560</v>
      </c>
      <c r="G177" s="295" t="s">
        <v>1561</v>
      </c>
      <c r="H177" s="296" t="s">
        <v>1254</v>
      </c>
      <c r="I177" s="170">
        <v>200</v>
      </c>
      <c r="J177" s="170">
        <v>200</v>
      </c>
      <c r="K177" s="110" t="s">
        <v>1104</v>
      </c>
      <c r="L177" s="296" t="s">
        <v>1105</v>
      </c>
      <c r="M177" s="296" t="s">
        <v>1106</v>
      </c>
      <c r="N177" s="296" t="s">
        <v>1562</v>
      </c>
      <c r="O177" s="296" t="s">
        <v>1107</v>
      </c>
      <c r="P177" s="346"/>
      <c r="Q177" s="296" t="s">
        <v>1296</v>
      </c>
      <c r="R177" s="333"/>
      <c r="S177" s="329"/>
      <c r="T177" s="329"/>
      <c r="U177" s="329"/>
    </row>
    <row r="178" spans="2:21" s="334" customFormat="1" ht="24">
      <c r="B178" s="296">
        <v>200</v>
      </c>
      <c r="C178" s="293" t="s">
        <v>1563</v>
      </c>
      <c r="D178" s="293">
        <v>116</v>
      </c>
      <c r="E178" s="296" t="s">
        <v>1292</v>
      </c>
      <c r="F178" s="299" t="s">
        <v>1564</v>
      </c>
      <c r="G178" s="266" t="s">
        <v>1469</v>
      </c>
      <c r="H178" s="296" t="s">
        <v>1313</v>
      </c>
      <c r="I178" s="341">
        <v>1100</v>
      </c>
      <c r="J178" s="341">
        <v>500</v>
      </c>
      <c r="K178" s="110" t="s">
        <v>1104</v>
      </c>
      <c r="L178" s="296" t="s">
        <v>1105</v>
      </c>
      <c r="M178" s="296" t="s">
        <v>1125</v>
      </c>
      <c r="N178" s="296" t="s">
        <v>1126</v>
      </c>
      <c r="O178" s="296" t="s">
        <v>1107</v>
      </c>
      <c r="P178" s="333"/>
      <c r="Q178" s="296" t="s">
        <v>1127</v>
      </c>
      <c r="R178" s="332"/>
      <c r="S178" s="340"/>
      <c r="T178" s="354"/>
      <c r="U178" s="304"/>
    </row>
    <row r="179" spans="2:21" s="334" customFormat="1" ht="24">
      <c r="B179" s="296">
        <v>237</v>
      </c>
      <c r="C179" s="293" t="s">
        <v>1563</v>
      </c>
      <c r="D179" s="293"/>
      <c r="E179" s="296" t="s">
        <v>1434</v>
      </c>
      <c r="F179" s="295" t="s">
        <v>1565</v>
      </c>
      <c r="G179" s="266" t="s">
        <v>1566</v>
      </c>
      <c r="H179" s="296" t="s">
        <v>1254</v>
      </c>
      <c r="I179" s="170">
        <v>260</v>
      </c>
      <c r="J179" s="170">
        <v>130</v>
      </c>
      <c r="K179" s="296" t="s">
        <v>1104</v>
      </c>
      <c r="L179" s="296" t="s">
        <v>1105</v>
      </c>
      <c r="M179" s="296" t="s">
        <v>1128</v>
      </c>
      <c r="N179" s="296" t="s">
        <v>1375</v>
      </c>
      <c r="O179" s="296" t="s">
        <v>1107</v>
      </c>
      <c r="P179" s="346"/>
      <c r="Q179" s="296" t="s">
        <v>1109</v>
      </c>
      <c r="R179" s="299"/>
      <c r="S179" s="340"/>
      <c r="T179" s="354"/>
      <c r="U179" s="329"/>
    </row>
    <row r="180" spans="2:21" s="334" customFormat="1" ht="24">
      <c r="B180" s="345">
        <v>238</v>
      </c>
      <c r="C180" s="343" t="s">
        <v>1563</v>
      </c>
      <c r="D180" s="293"/>
      <c r="E180" s="344" t="s">
        <v>1372</v>
      </c>
      <c r="F180" s="299" t="s">
        <v>1567</v>
      </c>
      <c r="G180" s="295" t="s">
        <v>1566</v>
      </c>
      <c r="H180" s="296" t="s">
        <v>142</v>
      </c>
      <c r="I180" s="170">
        <v>850</v>
      </c>
      <c r="J180" s="170">
        <v>450</v>
      </c>
      <c r="K180" s="296" t="s">
        <v>1104</v>
      </c>
      <c r="L180" s="296" t="s">
        <v>1105</v>
      </c>
      <c r="M180" s="296" t="s">
        <v>1128</v>
      </c>
      <c r="N180" s="296" t="s">
        <v>1375</v>
      </c>
      <c r="O180" s="296" t="s">
        <v>1107</v>
      </c>
      <c r="P180" s="346"/>
      <c r="Q180" s="296" t="s">
        <v>1109</v>
      </c>
      <c r="R180" s="299"/>
      <c r="S180" s="335"/>
      <c r="T180" s="316"/>
      <c r="U180" s="329"/>
    </row>
    <row r="181" spans="2:21" s="334" customFormat="1" ht="24">
      <c r="B181" s="602">
        <v>294</v>
      </c>
      <c r="C181" s="603" t="s">
        <v>1563</v>
      </c>
      <c r="D181" s="604"/>
      <c r="E181" s="605" t="s">
        <v>570</v>
      </c>
      <c r="F181" s="606" t="s">
        <v>1568</v>
      </c>
      <c r="G181" s="618" t="s">
        <v>577</v>
      </c>
      <c r="H181" s="605" t="s">
        <v>142</v>
      </c>
      <c r="I181" s="619">
        <v>24900</v>
      </c>
      <c r="J181" s="619">
        <v>200</v>
      </c>
      <c r="K181" s="620" t="s">
        <v>34</v>
      </c>
      <c r="L181" s="605" t="s">
        <v>35</v>
      </c>
      <c r="M181" s="605" t="s">
        <v>61</v>
      </c>
      <c r="N181" s="605" t="s">
        <v>10</v>
      </c>
      <c r="O181" s="605" t="s">
        <v>22</v>
      </c>
      <c r="P181" s="609" t="s">
        <v>578</v>
      </c>
      <c r="Q181" s="605" t="s">
        <v>153</v>
      </c>
      <c r="R181" s="610"/>
      <c r="S181" s="611"/>
      <c r="T181" s="611"/>
      <c r="U181" s="329"/>
    </row>
    <row r="182" spans="2:21" s="334" customFormat="1" ht="24">
      <c r="B182" s="602">
        <v>325</v>
      </c>
      <c r="C182" s="603" t="s">
        <v>98</v>
      </c>
      <c r="D182" s="621">
        <v>4</v>
      </c>
      <c r="E182" s="605" t="s">
        <v>570</v>
      </c>
      <c r="F182" s="606" t="s">
        <v>605</v>
      </c>
      <c r="G182" s="606" t="s">
        <v>606</v>
      </c>
      <c r="H182" s="605" t="s">
        <v>142</v>
      </c>
      <c r="I182" s="622">
        <v>4257</v>
      </c>
      <c r="J182" s="622">
        <v>300</v>
      </c>
      <c r="K182" s="623" t="s">
        <v>34</v>
      </c>
      <c r="L182" s="605" t="s">
        <v>35</v>
      </c>
      <c r="M182" s="605" t="s">
        <v>61</v>
      </c>
      <c r="N182" s="605" t="s">
        <v>10</v>
      </c>
      <c r="O182" s="605" t="s">
        <v>607</v>
      </c>
      <c r="P182" s="609"/>
      <c r="Q182" s="605" t="s">
        <v>153</v>
      </c>
      <c r="R182" s="610" t="s">
        <v>608</v>
      </c>
      <c r="S182" s="611" t="s">
        <v>422</v>
      </c>
      <c r="T182" s="611" t="s">
        <v>422</v>
      </c>
      <c r="U182" s="329"/>
    </row>
    <row r="183" spans="2:21" s="334" customFormat="1" ht="24">
      <c r="B183" s="602">
        <v>326</v>
      </c>
      <c r="C183" s="603" t="s">
        <v>98</v>
      </c>
      <c r="D183" s="621">
        <v>4</v>
      </c>
      <c r="E183" s="605" t="s">
        <v>570</v>
      </c>
      <c r="F183" s="606" t="s">
        <v>609</v>
      </c>
      <c r="G183" s="606" t="s">
        <v>610</v>
      </c>
      <c r="H183" s="605" t="s">
        <v>142</v>
      </c>
      <c r="I183" s="622">
        <v>4413</v>
      </c>
      <c r="J183" s="622">
        <v>300</v>
      </c>
      <c r="K183" s="623" t="s">
        <v>34</v>
      </c>
      <c r="L183" s="605" t="s">
        <v>35</v>
      </c>
      <c r="M183" s="605" t="s">
        <v>61</v>
      </c>
      <c r="N183" s="605" t="s">
        <v>10</v>
      </c>
      <c r="O183" s="605" t="s">
        <v>611</v>
      </c>
      <c r="P183" s="609"/>
      <c r="Q183" s="605" t="s">
        <v>153</v>
      </c>
      <c r="R183" s="610" t="s">
        <v>608</v>
      </c>
      <c r="S183" s="611" t="s">
        <v>422</v>
      </c>
      <c r="T183" s="611" t="s">
        <v>422</v>
      </c>
      <c r="U183" s="329"/>
    </row>
    <row r="184" spans="2:21" s="334" customFormat="1" ht="24">
      <c r="B184" s="345">
        <v>327</v>
      </c>
      <c r="C184" s="339" t="s">
        <v>98</v>
      </c>
      <c r="D184" s="310">
        <v>115</v>
      </c>
      <c r="E184" s="340" t="s">
        <v>1276</v>
      </c>
      <c r="F184" s="299" t="s">
        <v>1569</v>
      </c>
      <c r="G184" s="295" t="s">
        <v>1366</v>
      </c>
      <c r="H184" s="297" t="s">
        <v>1254</v>
      </c>
      <c r="I184" s="118">
        <v>200</v>
      </c>
      <c r="J184" s="118">
        <v>50</v>
      </c>
      <c r="K184" s="119" t="s">
        <v>1104</v>
      </c>
      <c r="L184" s="296" t="s">
        <v>1305</v>
      </c>
      <c r="M184" s="340" t="s">
        <v>1259</v>
      </c>
      <c r="N184" s="296" t="s">
        <v>1367</v>
      </c>
      <c r="O184" s="340" t="s">
        <v>1107</v>
      </c>
      <c r="P184" s="333"/>
      <c r="Q184" s="296" t="s">
        <v>1127</v>
      </c>
      <c r="R184" s="333"/>
      <c r="S184" s="329"/>
      <c r="T184" s="329"/>
      <c r="U184" s="329"/>
    </row>
    <row r="185" spans="2:21" s="334" customFormat="1" ht="24">
      <c r="B185" s="345">
        <v>328</v>
      </c>
      <c r="C185" s="339" t="s">
        <v>98</v>
      </c>
      <c r="D185" s="298">
        <v>115</v>
      </c>
      <c r="E185" s="340" t="s">
        <v>1276</v>
      </c>
      <c r="F185" s="299" t="s">
        <v>1570</v>
      </c>
      <c r="G185" s="295" t="s">
        <v>1366</v>
      </c>
      <c r="H185" s="297" t="s">
        <v>1254</v>
      </c>
      <c r="I185" s="118">
        <v>180</v>
      </c>
      <c r="J185" s="118">
        <v>50</v>
      </c>
      <c r="K185" s="119" t="s">
        <v>1104</v>
      </c>
      <c r="L185" s="296" t="s">
        <v>1305</v>
      </c>
      <c r="M185" s="340" t="s">
        <v>1259</v>
      </c>
      <c r="N185" s="296" t="s">
        <v>1367</v>
      </c>
      <c r="O185" s="340" t="s">
        <v>1107</v>
      </c>
      <c r="P185" s="333"/>
      <c r="Q185" s="296" t="s">
        <v>1127</v>
      </c>
      <c r="R185" s="333"/>
      <c r="S185" s="329"/>
      <c r="T185" s="329"/>
      <c r="U185" s="329"/>
    </row>
    <row r="186" spans="2:21" s="334" customFormat="1" ht="24">
      <c r="B186" s="345">
        <v>329</v>
      </c>
      <c r="C186" s="293" t="s">
        <v>98</v>
      </c>
      <c r="D186" s="293">
        <v>123</v>
      </c>
      <c r="E186" s="296" t="s">
        <v>1276</v>
      </c>
      <c r="F186" s="299" t="s">
        <v>1571</v>
      </c>
      <c r="G186" s="295" t="s">
        <v>1343</v>
      </c>
      <c r="H186" s="296" t="s">
        <v>1313</v>
      </c>
      <c r="I186" s="341">
        <v>1800</v>
      </c>
      <c r="J186" s="341">
        <v>200</v>
      </c>
      <c r="K186" s="110" t="s">
        <v>1123</v>
      </c>
      <c r="L186" s="296" t="s">
        <v>1124</v>
      </c>
      <c r="M186" s="296" t="s">
        <v>1125</v>
      </c>
      <c r="N186" s="296" t="s">
        <v>1126</v>
      </c>
      <c r="O186" s="296" t="s">
        <v>1107</v>
      </c>
      <c r="P186" s="333"/>
      <c r="Q186" s="296" t="s">
        <v>1127</v>
      </c>
      <c r="R186" s="333"/>
      <c r="S186" s="329"/>
      <c r="T186" s="329"/>
      <c r="U186" s="329"/>
    </row>
    <row r="187" spans="2:21" s="334" customFormat="1" ht="24">
      <c r="B187" s="345">
        <v>330</v>
      </c>
      <c r="C187" s="293" t="s">
        <v>98</v>
      </c>
      <c r="D187" s="293">
        <v>123</v>
      </c>
      <c r="E187" s="296" t="s">
        <v>1276</v>
      </c>
      <c r="F187" s="299" t="s">
        <v>1572</v>
      </c>
      <c r="G187" s="295" t="s">
        <v>1343</v>
      </c>
      <c r="H187" s="296" t="s">
        <v>1313</v>
      </c>
      <c r="I187" s="341">
        <v>1800</v>
      </c>
      <c r="J187" s="341">
        <v>100</v>
      </c>
      <c r="K187" s="110" t="s">
        <v>1123</v>
      </c>
      <c r="L187" s="296" t="s">
        <v>1124</v>
      </c>
      <c r="M187" s="296" t="s">
        <v>1125</v>
      </c>
      <c r="N187" s="296" t="s">
        <v>1126</v>
      </c>
      <c r="O187" s="296" t="s">
        <v>1107</v>
      </c>
      <c r="P187" s="333"/>
      <c r="Q187" s="296" t="s">
        <v>1127</v>
      </c>
      <c r="R187" s="333"/>
      <c r="S187" s="329"/>
      <c r="T187" s="329"/>
      <c r="U187" s="329"/>
    </row>
    <row r="188" spans="2:21" s="334" customFormat="1" ht="24">
      <c r="B188" s="345">
        <v>331</v>
      </c>
      <c r="C188" s="293" t="s">
        <v>98</v>
      </c>
      <c r="D188" s="310"/>
      <c r="E188" s="296" t="s">
        <v>1292</v>
      </c>
      <c r="F188" s="299" t="s">
        <v>1573</v>
      </c>
      <c r="G188" s="295" t="s">
        <v>1574</v>
      </c>
      <c r="H188" s="296" t="s">
        <v>1313</v>
      </c>
      <c r="I188" s="341">
        <v>350</v>
      </c>
      <c r="J188" s="341">
        <v>100</v>
      </c>
      <c r="K188" s="110" t="s">
        <v>1104</v>
      </c>
      <c r="L188" s="296" t="s">
        <v>1105</v>
      </c>
      <c r="M188" s="296" t="s">
        <v>1125</v>
      </c>
      <c r="N188" s="296" t="s">
        <v>1126</v>
      </c>
      <c r="O188" s="296" t="s">
        <v>1107</v>
      </c>
      <c r="P188" s="333"/>
      <c r="Q188" s="296" t="s">
        <v>1127</v>
      </c>
      <c r="R188" s="333"/>
      <c r="S188" s="329"/>
      <c r="T188" s="329"/>
      <c r="U188" s="329"/>
    </row>
    <row r="189" spans="2:21" s="334" customFormat="1" ht="24">
      <c r="B189" s="296">
        <v>332</v>
      </c>
      <c r="C189" s="340" t="s">
        <v>98</v>
      </c>
      <c r="D189" s="296"/>
      <c r="E189" s="340" t="s">
        <v>1292</v>
      </c>
      <c r="F189" s="295" t="s">
        <v>1575</v>
      </c>
      <c r="G189" s="266"/>
      <c r="H189" s="296" t="s">
        <v>1313</v>
      </c>
      <c r="I189" s="118">
        <v>2143</v>
      </c>
      <c r="J189" s="118">
        <v>100</v>
      </c>
      <c r="K189" s="340" t="s">
        <v>1104</v>
      </c>
      <c r="L189" s="340" t="s">
        <v>1105</v>
      </c>
      <c r="M189" s="340" t="s">
        <v>1314</v>
      </c>
      <c r="N189" s="296" t="s">
        <v>1315</v>
      </c>
      <c r="O189" s="296" t="s">
        <v>1107</v>
      </c>
      <c r="P189" s="333"/>
      <c r="Q189" s="296" t="s">
        <v>1127</v>
      </c>
      <c r="R189" s="333"/>
      <c r="S189" s="327"/>
      <c r="T189" s="327"/>
      <c r="U189" s="329"/>
    </row>
    <row r="190" spans="2:21" s="334" customFormat="1" ht="24">
      <c r="B190" s="345">
        <v>333</v>
      </c>
      <c r="C190" s="293" t="s">
        <v>98</v>
      </c>
      <c r="D190" s="298"/>
      <c r="E190" s="296" t="s">
        <v>1292</v>
      </c>
      <c r="F190" s="328" t="s">
        <v>1576</v>
      </c>
      <c r="G190" s="295" t="s">
        <v>1475</v>
      </c>
      <c r="H190" s="296" t="s">
        <v>142</v>
      </c>
      <c r="I190" s="170">
        <v>1500</v>
      </c>
      <c r="J190" s="170">
        <v>800</v>
      </c>
      <c r="K190" s="110" t="s">
        <v>1123</v>
      </c>
      <c r="L190" s="296" t="s">
        <v>1279</v>
      </c>
      <c r="M190" s="296" t="s">
        <v>1476</v>
      </c>
      <c r="N190" s="296" t="s">
        <v>1281</v>
      </c>
      <c r="O190" s="346" t="s">
        <v>1107</v>
      </c>
      <c r="P190" s="346"/>
      <c r="Q190" s="296" t="s">
        <v>1109</v>
      </c>
      <c r="R190" s="333"/>
      <c r="S190" s="329"/>
      <c r="T190" s="329"/>
      <c r="U190" s="329"/>
    </row>
    <row r="191" spans="2:21" s="334" customFormat="1">
      <c r="B191" s="345">
        <v>334</v>
      </c>
      <c r="C191" s="293" t="s">
        <v>98</v>
      </c>
      <c r="D191" s="294"/>
      <c r="E191" s="296" t="s">
        <v>1292</v>
      </c>
      <c r="F191" s="328" t="s">
        <v>1577</v>
      </c>
      <c r="G191" s="295" t="s">
        <v>1303</v>
      </c>
      <c r="H191" s="296" t="s">
        <v>1304</v>
      </c>
      <c r="I191" s="170">
        <v>90</v>
      </c>
      <c r="J191" s="170">
        <v>30</v>
      </c>
      <c r="K191" s="296" t="s">
        <v>1104</v>
      </c>
      <c r="L191" s="296" t="s">
        <v>1105</v>
      </c>
      <c r="M191" s="296" t="s">
        <v>1280</v>
      </c>
      <c r="N191" s="296" t="s">
        <v>1281</v>
      </c>
      <c r="O191" s="296" t="s">
        <v>1578</v>
      </c>
      <c r="P191" s="299" t="s">
        <v>1107</v>
      </c>
      <c r="Q191" s="296" t="s">
        <v>1109</v>
      </c>
      <c r="R191" s="333"/>
      <c r="S191" s="329"/>
      <c r="T191" s="329"/>
      <c r="U191" s="329"/>
    </row>
    <row r="192" spans="2:21" s="334" customFormat="1">
      <c r="B192" s="345">
        <v>335</v>
      </c>
      <c r="C192" s="293" t="s">
        <v>98</v>
      </c>
      <c r="D192" s="298"/>
      <c r="E192" s="296" t="s">
        <v>1292</v>
      </c>
      <c r="F192" s="328" t="s">
        <v>141</v>
      </c>
      <c r="G192" s="295" t="s">
        <v>1303</v>
      </c>
      <c r="H192" s="296" t="s">
        <v>1304</v>
      </c>
      <c r="I192" s="170">
        <v>90</v>
      </c>
      <c r="J192" s="170">
        <v>30</v>
      </c>
      <c r="K192" s="296" t="s">
        <v>1104</v>
      </c>
      <c r="L192" s="296" t="s">
        <v>1105</v>
      </c>
      <c r="M192" s="296" t="s">
        <v>1280</v>
      </c>
      <c r="N192" s="296" t="s">
        <v>1281</v>
      </c>
      <c r="O192" s="296" t="s">
        <v>1579</v>
      </c>
      <c r="P192" s="299" t="s">
        <v>1107</v>
      </c>
      <c r="Q192" s="296" t="s">
        <v>1109</v>
      </c>
      <c r="R192" s="333"/>
      <c r="S192" s="329"/>
      <c r="T192" s="329"/>
      <c r="U192" s="329"/>
    </row>
    <row r="193" spans="2:21" s="334" customFormat="1">
      <c r="B193" s="345">
        <v>336</v>
      </c>
      <c r="C193" s="293" t="s">
        <v>98</v>
      </c>
      <c r="D193" s="294"/>
      <c r="E193" s="296" t="s">
        <v>420</v>
      </c>
      <c r="F193" s="328" t="s">
        <v>634</v>
      </c>
      <c r="G193" s="295" t="s">
        <v>635</v>
      </c>
      <c r="H193" s="296" t="s">
        <v>621</v>
      </c>
      <c r="I193" s="321">
        <v>90</v>
      </c>
      <c r="J193" s="321">
        <v>30</v>
      </c>
      <c r="K193" s="296" t="s">
        <v>34</v>
      </c>
      <c r="L193" s="296" t="s">
        <v>35</v>
      </c>
      <c r="M193" s="296" t="s">
        <v>60</v>
      </c>
      <c r="N193" s="296" t="s">
        <v>12</v>
      </c>
      <c r="O193" s="296" t="s">
        <v>636</v>
      </c>
      <c r="P193" s="299" t="s">
        <v>22</v>
      </c>
      <c r="Q193" s="296" t="s">
        <v>153</v>
      </c>
      <c r="R193" s="333"/>
      <c r="S193" s="329"/>
      <c r="T193" s="329"/>
      <c r="U193" s="329"/>
    </row>
    <row r="194" spans="2:21" s="334" customFormat="1" ht="24">
      <c r="B194" s="345">
        <v>338</v>
      </c>
      <c r="C194" s="293" t="s">
        <v>98</v>
      </c>
      <c r="D194" s="298"/>
      <c r="E194" s="296" t="s">
        <v>1251</v>
      </c>
      <c r="F194" s="295" t="s">
        <v>1580</v>
      </c>
      <c r="G194" s="295" t="s">
        <v>1581</v>
      </c>
      <c r="H194" s="296" t="s">
        <v>1414</v>
      </c>
      <c r="I194" s="170">
        <v>396</v>
      </c>
      <c r="J194" s="170">
        <v>396</v>
      </c>
      <c r="K194" s="110" t="s">
        <v>1255</v>
      </c>
      <c r="L194" s="296" t="s">
        <v>1308</v>
      </c>
      <c r="M194" s="296" t="s">
        <v>1128</v>
      </c>
      <c r="N194" s="296" t="s">
        <v>403</v>
      </c>
      <c r="O194" s="296" t="s">
        <v>1310</v>
      </c>
      <c r="P194" s="299"/>
      <c r="Q194" s="296" t="s">
        <v>1311</v>
      </c>
      <c r="R194" s="333"/>
      <c r="S194" s="329"/>
      <c r="T194" s="329"/>
      <c r="U194" s="329"/>
    </row>
    <row r="195" spans="2:21" s="334" customFormat="1" ht="24">
      <c r="B195" s="345">
        <v>339</v>
      </c>
      <c r="C195" s="343" t="s">
        <v>98</v>
      </c>
      <c r="D195" s="356"/>
      <c r="E195" s="296" t="s">
        <v>1251</v>
      </c>
      <c r="F195" s="299" t="s">
        <v>1582</v>
      </c>
      <c r="G195" s="295"/>
      <c r="H195" s="296" t="s">
        <v>1254</v>
      </c>
      <c r="I195" s="336">
        <v>60</v>
      </c>
      <c r="J195" s="336">
        <v>60</v>
      </c>
      <c r="K195" s="296" t="s">
        <v>1104</v>
      </c>
      <c r="L195" s="296" t="s">
        <v>1308</v>
      </c>
      <c r="M195" s="296" t="s">
        <v>1128</v>
      </c>
      <c r="N195" s="296" t="s">
        <v>1309</v>
      </c>
      <c r="O195" s="296" t="s">
        <v>1310</v>
      </c>
      <c r="P195" s="299"/>
      <c r="Q195" s="296" t="s">
        <v>1311</v>
      </c>
      <c r="R195" s="333"/>
      <c r="S195" s="329"/>
      <c r="T195" s="329"/>
      <c r="U195" s="329"/>
    </row>
    <row r="196" spans="2:21" s="334" customFormat="1" ht="24">
      <c r="B196" s="345">
        <v>340</v>
      </c>
      <c r="C196" s="343" t="s">
        <v>98</v>
      </c>
      <c r="D196" s="298"/>
      <c r="E196" s="296" t="s">
        <v>1251</v>
      </c>
      <c r="F196" s="299" t="s">
        <v>1583</v>
      </c>
      <c r="G196" s="295"/>
      <c r="H196" s="296" t="s">
        <v>1304</v>
      </c>
      <c r="I196" s="336">
        <v>31</v>
      </c>
      <c r="J196" s="336">
        <v>31</v>
      </c>
      <c r="K196" s="296" t="s">
        <v>1104</v>
      </c>
      <c r="L196" s="296" t="s">
        <v>1308</v>
      </c>
      <c r="M196" s="296" t="s">
        <v>1128</v>
      </c>
      <c r="N196" s="296" t="s">
        <v>1309</v>
      </c>
      <c r="O196" s="296" t="s">
        <v>1310</v>
      </c>
      <c r="P196" s="299"/>
      <c r="Q196" s="296" t="s">
        <v>1311</v>
      </c>
      <c r="R196" s="333"/>
      <c r="S196" s="329"/>
      <c r="T196" s="329"/>
      <c r="U196" s="329"/>
    </row>
    <row r="197" spans="2:21" s="334" customFormat="1" ht="24">
      <c r="B197" s="345">
        <v>341</v>
      </c>
      <c r="C197" s="339" t="s">
        <v>98</v>
      </c>
      <c r="D197" s="294"/>
      <c r="E197" s="340" t="s">
        <v>1282</v>
      </c>
      <c r="F197" s="295" t="s">
        <v>1584</v>
      </c>
      <c r="G197" s="295" t="s">
        <v>1323</v>
      </c>
      <c r="H197" s="296" t="s">
        <v>1254</v>
      </c>
      <c r="I197" s="170">
        <v>150</v>
      </c>
      <c r="J197" s="170">
        <v>50</v>
      </c>
      <c r="K197" s="296" t="s">
        <v>1104</v>
      </c>
      <c r="L197" s="296" t="s">
        <v>1105</v>
      </c>
      <c r="M197" s="340" t="s">
        <v>1128</v>
      </c>
      <c r="N197" s="296" t="s">
        <v>1324</v>
      </c>
      <c r="O197" s="340" t="s">
        <v>1107</v>
      </c>
      <c r="P197" s="296"/>
      <c r="Q197" s="296" t="s">
        <v>1325</v>
      </c>
      <c r="R197" s="333"/>
      <c r="S197" s="329"/>
      <c r="T197" s="329"/>
      <c r="U197" s="329"/>
    </row>
    <row r="198" spans="2:21" s="334" customFormat="1" ht="24">
      <c r="B198" s="345">
        <v>157</v>
      </c>
      <c r="C198" s="340" t="s">
        <v>1585</v>
      </c>
      <c r="D198" s="310">
        <v>2</v>
      </c>
      <c r="E198" s="296" t="s">
        <v>1292</v>
      </c>
      <c r="F198" s="295" t="s">
        <v>1586</v>
      </c>
      <c r="G198" s="295" t="s">
        <v>1587</v>
      </c>
      <c r="H198" s="296" t="s">
        <v>1258</v>
      </c>
      <c r="I198" s="170">
        <v>8024</v>
      </c>
      <c r="J198" s="170">
        <v>3000</v>
      </c>
      <c r="K198" s="110" t="s">
        <v>1104</v>
      </c>
      <c r="L198" s="296" t="s">
        <v>1105</v>
      </c>
      <c r="M198" s="296" t="s">
        <v>1106</v>
      </c>
      <c r="N198" s="296" t="s">
        <v>1532</v>
      </c>
      <c r="O198" s="296" t="s">
        <v>1588</v>
      </c>
      <c r="P198" s="346"/>
      <c r="Q198" s="296" t="s">
        <v>1109</v>
      </c>
      <c r="R198" s="624"/>
      <c r="S198" s="611"/>
      <c r="T198" s="611"/>
      <c r="U198" s="304"/>
    </row>
    <row r="199" spans="2:21" s="334" customFormat="1" ht="24">
      <c r="B199" s="345">
        <v>158</v>
      </c>
      <c r="C199" s="340" t="s">
        <v>1585</v>
      </c>
      <c r="D199" s="298">
        <v>2</v>
      </c>
      <c r="E199" s="296" t="s">
        <v>1292</v>
      </c>
      <c r="F199" s="295" t="s">
        <v>1589</v>
      </c>
      <c r="G199" s="295" t="s">
        <v>1590</v>
      </c>
      <c r="H199" s="296" t="s">
        <v>1258</v>
      </c>
      <c r="I199" s="170">
        <v>2790</v>
      </c>
      <c r="J199" s="170">
        <v>500</v>
      </c>
      <c r="K199" s="110" t="s">
        <v>1104</v>
      </c>
      <c r="L199" s="296" t="s">
        <v>1105</v>
      </c>
      <c r="M199" s="296" t="s">
        <v>1106</v>
      </c>
      <c r="N199" s="296" t="s">
        <v>1532</v>
      </c>
      <c r="O199" s="296" t="s">
        <v>1591</v>
      </c>
      <c r="P199" s="346"/>
      <c r="Q199" s="296" t="s">
        <v>1109</v>
      </c>
      <c r="R199" s="624"/>
      <c r="S199" s="611"/>
      <c r="T199" s="611"/>
      <c r="U199" s="304"/>
    </row>
    <row r="200" spans="2:21" s="334" customFormat="1" ht="12">
      <c r="B200" s="345">
        <v>165</v>
      </c>
      <c r="C200" s="293" t="s">
        <v>99</v>
      </c>
      <c r="D200" s="294"/>
      <c r="E200" s="296" t="s">
        <v>1276</v>
      </c>
      <c r="F200" s="295" t="s">
        <v>1592</v>
      </c>
      <c r="G200" s="295" t="s">
        <v>1303</v>
      </c>
      <c r="H200" s="296" t="s">
        <v>142</v>
      </c>
      <c r="I200" s="170">
        <v>2300</v>
      </c>
      <c r="J200" s="170">
        <v>533</v>
      </c>
      <c r="K200" s="110" t="s">
        <v>1123</v>
      </c>
      <c r="L200" s="296" t="s">
        <v>1124</v>
      </c>
      <c r="M200" s="296" t="s">
        <v>1280</v>
      </c>
      <c r="N200" s="296" t="s">
        <v>1281</v>
      </c>
      <c r="O200" s="346" t="s">
        <v>1107</v>
      </c>
      <c r="P200" s="346"/>
      <c r="Q200" s="296" t="s">
        <v>1109</v>
      </c>
      <c r="R200" s="353"/>
      <c r="S200" s="326"/>
      <c r="T200" s="304"/>
      <c r="U200" s="304"/>
    </row>
    <row r="201" spans="2:21" s="334" customFormat="1" ht="24">
      <c r="B201" s="345">
        <v>250</v>
      </c>
      <c r="C201" s="340" t="s">
        <v>1585</v>
      </c>
      <c r="D201" s="298">
        <v>120</v>
      </c>
      <c r="E201" s="296" t="s">
        <v>1276</v>
      </c>
      <c r="F201" s="299" t="s">
        <v>1593</v>
      </c>
      <c r="G201" s="295" t="s">
        <v>1552</v>
      </c>
      <c r="H201" s="296" t="s">
        <v>1313</v>
      </c>
      <c r="I201" s="341">
        <v>2620</v>
      </c>
      <c r="J201" s="341">
        <v>10</v>
      </c>
      <c r="K201" s="110" t="s">
        <v>1123</v>
      </c>
      <c r="L201" s="296" t="s">
        <v>1124</v>
      </c>
      <c r="M201" s="296" t="s">
        <v>1125</v>
      </c>
      <c r="N201" s="296" t="s">
        <v>1126</v>
      </c>
      <c r="O201" s="296" t="s">
        <v>1107</v>
      </c>
      <c r="P201" s="333"/>
      <c r="Q201" s="296" t="s">
        <v>1127</v>
      </c>
      <c r="R201" s="299"/>
      <c r="S201" s="592"/>
      <c r="T201" s="329"/>
      <c r="U201" s="329"/>
    </row>
    <row r="202" spans="2:21" s="334" customFormat="1" ht="24">
      <c r="B202" s="345">
        <v>251</v>
      </c>
      <c r="C202" s="340" t="s">
        <v>1585</v>
      </c>
      <c r="D202" s="271">
        <v>120</v>
      </c>
      <c r="E202" s="296" t="s">
        <v>1276</v>
      </c>
      <c r="F202" s="299" t="s">
        <v>1594</v>
      </c>
      <c r="G202" s="295" t="s">
        <v>1343</v>
      </c>
      <c r="H202" s="296" t="s">
        <v>1313</v>
      </c>
      <c r="I202" s="341">
        <v>3000</v>
      </c>
      <c r="J202" s="341">
        <v>500</v>
      </c>
      <c r="K202" s="110" t="s">
        <v>1123</v>
      </c>
      <c r="L202" s="296" t="s">
        <v>1124</v>
      </c>
      <c r="M202" s="296" t="s">
        <v>1125</v>
      </c>
      <c r="N202" s="296" t="s">
        <v>1126</v>
      </c>
      <c r="O202" s="296" t="s">
        <v>1107</v>
      </c>
      <c r="P202" s="333"/>
      <c r="Q202" s="296" t="s">
        <v>1127</v>
      </c>
      <c r="R202" s="299"/>
      <c r="S202" s="592"/>
      <c r="T202" s="329"/>
      <c r="U202" s="329"/>
    </row>
    <row r="203" spans="2:21" s="334" customFormat="1" ht="24">
      <c r="B203" s="602">
        <v>337</v>
      </c>
      <c r="C203" s="603" t="s">
        <v>1585</v>
      </c>
      <c r="D203" s="617"/>
      <c r="E203" s="605" t="s">
        <v>612</v>
      </c>
      <c r="F203" s="606" t="s">
        <v>613</v>
      </c>
      <c r="G203" s="606" t="s">
        <v>614</v>
      </c>
      <c r="H203" s="605" t="s">
        <v>33</v>
      </c>
      <c r="I203" s="625">
        <v>60</v>
      </c>
      <c r="J203" s="625">
        <v>30</v>
      </c>
      <c r="K203" s="626" t="s">
        <v>34</v>
      </c>
      <c r="L203" s="605" t="s">
        <v>35</v>
      </c>
      <c r="M203" s="605" t="s">
        <v>4</v>
      </c>
      <c r="N203" s="605" t="s">
        <v>10</v>
      </c>
      <c r="O203" s="605" t="s">
        <v>615</v>
      </c>
      <c r="P203" s="609"/>
      <c r="Q203" s="605" t="s">
        <v>153</v>
      </c>
      <c r="R203" s="610"/>
      <c r="S203" s="611"/>
      <c r="T203" s="611"/>
      <c r="U203" s="329"/>
    </row>
    <row r="204" spans="2:21" s="334" customFormat="1" ht="36">
      <c r="B204" s="345">
        <v>342</v>
      </c>
      <c r="C204" s="339" t="s">
        <v>99</v>
      </c>
      <c r="D204" s="294"/>
      <c r="E204" s="340" t="s">
        <v>1276</v>
      </c>
      <c r="F204" s="295" t="s">
        <v>1595</v>
      </c>
      <c r="G204" s="295" t="s">
        <v>1513</v>
      </c>
      <c r="H204" s="296" t="s">
        <v>1254</v>
      </c>
      <c r="I204" s="170">
        <v>50</v>
      </c>
      <c r="J204" s="170">
        <v>50</v>
      </c>
      <c r="K204" s="296" t="s">
        <v>1104</v>
      </c>
      <c r="L204" s="296" t="s">
        <v>1105</v>
      </c>
      <c r="M204" s="340" t="s">
        <v>1106</v>
      </c>
      <c r="N204" s="296" t="s">
        <v>1324</v>
      </c>
      <c r="O204" s="340" t="s">
        <v>1107</v>
      </c>
      <c r="P204" s="296"/>
      <c r="Q204" s="296" t="s">
        <v>1325</v>
      </c>
      <c r="R204" s="333"/>
      <c r="S204" s="329"/>
      <c r="T204" s="329"/>
      <c r="U204" s="329"/>
    </row>
    <row r="205" spans="2:21" s="334" customFormat="1" ht="24">
      <c r="B205" s="345">
        <v>343</v>
      </c>
      <c r="C205" s="305" t="s">
        <v>99</v>
      </c>
      <c r="D205" s="351">
        <v>107</v>
      </c>
      <c r="E205" s="337" t="s">
        <v>1276</v>
      </c>
      <c r="F205" s="338" t="s">
        <v>1596</v>
      </c>
      <c r="G205" s="308" t="s">
        <v>1597</v>
      </c>
      <c r="H205" s="297" t="s">
        <v>1313</v>
      </c>
      <c r="I205" s="118">
        <v>1456</v>
      </c>
      <c r="J205" s="118">
        <v>100</v>
      </c>
      <c r="K205" s="118" t="s">
        <v>1104</v>
      </c>
      <c r="L205" s="297" t="s">
        <v>1105</v>
      </c>
      <c r="M205" s="307" t="s">
        <v>1318</v>
      </c>
      <c r="N205" s="296" t="s">
        <v>1319</v>
      </c>
      <c r="O205" s="307" t="s">
        <v>1107</v>
      </c>
      <c r="P205" s="333"/>
      <c r="Q205" s="296" t="s">
        <v>1127</v>
      </c>
      <c r="R205" s="333"/>
      <c r="S205" s="329"/>
      <c r="T205" s="329"/>
      <c r="U205" s="329"/>
    </row>
    <row r="206" spans="2:21" s="334" customFormat="1" ht="60">
      <c r="B206" s="345">
        <v>344</v>
      </c>
      <c r="C206" s="305" t="s">
        <v>99</v>
      </c>
      <c r="D206" s="351">
        <v>107</v>
      </c>
      <c r="E206" s="337" t="s">
        <v>1276</v>
      </c>
      <c r="F206" s="338" t="s">
        <v>1598</v>
      </c>
      <c r="G206" s="308" t="s">
        <v>1599</v>
      </c>
      <c r="H206" s="297" t="s">
        <v>1313</v>
      </c>
      <c r="I206" s="118">
        <v>2000</v>
      </c>
      <c r="J206" s="118">
        <v>200</v>
      </c>
      <c r="K206" s="118" t="s">
        <v>1104</v>
      </c>
      <c r="L206" s="297" t="s">
        <v>1105</v>
      </c>
      <c r="M206" s="307" t="s">
        <v>1318</v>
      </c>
      <c r="N206" s="296" t="s">
        <v>1319</v>
      </c>
      <c r="O206" s="307" t="s">
        <v>1107</v>
      </c>
      <c r="P206" s="333"/>
      <c r="Q206" s="296" t="s">
        <v>1127</v>
      </c>
      <c r="R206" s="333"/>
      <c r="S206" s="329"/>
      <c r="T206" s="329"/>
      <c r="U206" s="329"/>
    </row>
    <row r="207" spans="2:21" s="334" customFormat="1" ht="24">
      <c r="B207" s="345">
        <v>345</v>
      </c>
      <c r="C207" s="339" t="s">
        <v>99</v>
      </c>
      <c r="D207" s="310">
        <v>112</v>
      </c>
      <c r="E207" s="340" t="s">
        <v>1292</v>
      </c>
      <c r="F207" s="299" t="s">
        <v>1600</v>
      </c>
      <c r="G207" s="295"/>
      <c r="H207" s="296" t="s">
        <v>1313</v>
      </c>
      <c r="I207" s="118">
        <v>350</v>
      </c>
      <c r="J207" s="118">
        <v>100</v>
      </c>
      <c r="K207" s="119" t="s">
        <v>1104</v>
      </c>
      <c r="L207" s="296" t="s">
        <v>1105</v>
      </c>
      <c r="M207" s="340" t="s">
        <v>1259</v>
      </c>
      <c r="N207" s="296" t="s">
        <v>1367</v>
      </c>
      <c r="O207" s="340" t="s">
        <v>1107</v>
      </c>
      <c r="P207" s="333"/>
      <c r="Q207" s="296" t="s">
        <v>1127</v>
      </c>
      <c r="R207" s="333"/>
      <c r="S207" s="329"/>
      <c r="T207" s="329"/>
      <c r="U207" s="329"/>
    </row>
    <row r="208" spans="2:21" s="334" customFormat="1" ht="24">
      <c r="B208" s="345">
        <v>346</v>
      </c>
      <c r="C208" s="339" t="s">
        <v>99</v>
      </c>
      <c r="D208" s="310">
        <v>112</v>
      </c>
      <c r="E208" s="340" t="s">
        <v>1292</v>
      </c>
      <c r="F208" s="299" t="s">
        <v>1601</v>
      </c>
      <c r="G208" s="295"/>
      <c r="H208" s="296" t="s">
        <v>1313</v>
      </c>
      <c r="I208" s="118">
        <v>700</v>
      </c>
      <c r="J208" s="118">
        <v>100</v>
      </c>
      <c r="K208" s="119" t="s">
        <v>1104</v>
      </c>
      <c r="L208" s="296" t="s">
        <v>1105</v>
      </c>
      <c r="M208" s="340" t="s">
        <v>1259</v>
      </c>
      <c r="N208" s="296" t="s">
        <v>1367</v>
      </c>
      <c r="O208" s="340" t="s">
        <v>1107</v>
      </c>
      <c r="P208" s="333"/>
      <c r="Q208" s="296" t="s">
        <v>1127</v>
      </c>
      <c r="R208" s="333"/>
      <c r="S208" s="329"/>
      <c r="T208" s="329"/>
      <c r="U208" s="329"/>
    </row>
    <row r="209" spans="2:21" s="334" customFormat="1" ht="24">
      <c r="B209" s="345">
        <v>347</v>
      </c>
      <c r="C209" s="339" t="s">
        <v>99</v>
      </c>
      <c r="D209" s="293">
        <v>112</v>
      </c>
      <c r="E209" s="340" t="s">
        <v>1292</v>
      </c>
      <c r="F209" s="299" t="s">
        <v>1602</v>
      </c>
      <c r="G209" s="295"/>
      <c r="H209" s="296" t="s">
        <v>1313</v>
      </c>
      <c r="I209" s="118">
        <v>650</v>
      </c>
      <c r="J209" s="118">
        <v>100</v>
      </c>
      <c r="K209" s="119" t="s">
        <v>1104</v>
      </c>
      <c r="L209" s="296" t="s">
        <v>1105</v>
      </c>
      <c r="M209" s="340" t="s">
        <v>1259</v>
      </c>
      <c r="N209" s="296" t="s">
        <v>1367</v>
      </c>
      <c r="O209" s="340" t="s">
        <v>1107</v>
      </c>
      <c r="P209" s="333"/>
      <c r="Q209" s="296" t="s">
        <v>1127</v>
      </c>
      <c r="R209" s="333"/>
      <c r="S209" s="329"/>
      <c r="T209" s="329"/>
      <c r="U209" s="329"/>
    </row>
    <row r="210" spans="2:21" s="334" customFormat="1" ht="24">
      <c r="B210" s="345">
        <v>348</v>
      </c>
      <c r="C210" s="339" t="s">
        <v>99</v>
      </c>
      <c r="D210" s="294">
        <v>112</v>
      </c>
      <c r="E210" s="340" t="s">
        <v>1292</v>
      </c>
      <c r="F210" s="299" t="s">
        <v>1603</v>
      </c>
      <c r="G210" s="295"/>
      <c r="H210" s="296" t="s">
        <v>1313</v>
      </c>
      <c r="I210" s="118">
        <v>2877</v>
      </c>
      <c r="J210" s="118">
        <v>100</v>
      </c>
      <c r="K210" s="119" t="s">
        <v>1104</v>
      </c>
      <c r="L210" s="296" t="s">
        <v>1105</v>
      </c>
      <c r="M210" s="340" t="s">
        <v>1259</v>
      </c>
      <c r="N210" s="296" t="s">
        <v>1367</v>
      </c>
      <c r="O210" s="340" t="s">
        <v>1107</v>
      </c>
      <c r="P210" s="333"/>
      <c r="Q210" s="296" t="s">
        <v>1127</v>
      </c>
      <c r="R210" s="333"/>
      <c r="S210" s="329"/>
      <c r="T210" s="329"/>
      <c r="U210" s="329"/>
    </row>
    <row r="211" spans="2:21" s="334" customFormat="1" ht="24">
      <c r="B211" s="345">
        <v>349</v>
      </c>
      <c r="C211" s="293" t="s">
        <v>99</v>
      </c>
      <c r="D211" s="298">
        <v>124</v>
      </c>
      <c r="E211" s="296" t="s">
        <v>1276</v>
      </c>
      <c r="F211" s="299" t="s">
        <v>1604</v>
      </c>
      <c r="G211" s="295" t="s">
        <v>1343</v>
      </c>
      <c r="H211" s="296" t="s">
        <v>1313</v>
      </c>
      <c r="I211" s="341">
        <v>633</v>
      </c>
      <c r="J211" s="120">
        <v>10</v>
      </c>
      <c r="K211" s="110" t="s">
        <v>1123</v>
      </c>
      <c r="L211" s="296" t="s">
        <v>1124</v>
      </c>
      <c r="M211" s="296" t="s">
        <v>1125</v>
      </c>
      <c r="N211" s="296" t="s">
        <v>1126</v>
      </c>
      <c r="O211" s="296" t="s">
        <v>1107</v>
      </c>
      <c r="P211" s="333"/>
      <c r="Q211" s="296" t="s">
        <v>1127</v>
      </c>
      <c r="R211" s="333"/>
      <c r="S211" s="329"/>
      <c r="T211" s="329"/>
      <c r="U211" s="329"/>
    </row>
    <row r="212" spans="2:21" s="334" customFormat="1" ht="24">
      <c r="B212" s="345">
        <v>350</v>
      </c>
      <c r="C212" s="293" t="s">
        <v>99</v>
      </c>
      <c r="D212" s="293">
        <v>124</v>
      </c>
      <c r="E212" s="296" t="s">
        <v>1276</v>
      </c>
      <c r="F212" s="299" t="s">
        <v>1605</v>
      </c>
      <c r="G212" s="295" t="s">
        <v>1343</v>
      </c>
      <c r="H212" s="296" t="s">
        <v>1313</v>
      </c>
      <c r="I212" s="341">
        <v>619</v>
      </c>
      <c r="J212" s="120">
        <v>10</v>
      </c>
      <c r="K212" s="110" t="s">
        <v>1123</v>
      </c>
      <c r="L212" s="296" t="s">
        <v>1124</v>
      </c>
      <c r="M212" s="296" t="s">
        <v>1125</v>
      </c>
      <c r="N212" s="296" t="s">
        <v>1126</v>
      </c>
      <c r="O212" s="296" t="s">
        <v>1107</v>
      </c>
      <c r="P212" s="333"/>
      <c r="Q212" s="296" t="s">
        <v>1127</v>
      </c>
      <c r="R212" s="333"/>
      <c r="S212" s="329"/>
      <c r="T212" s="329"/>
      <c r="U212" s="329"/>
    </row>
    <row r="213" spans="2:21" s="334" customFormat="1" ht="24">
      <c r="B213" s="345">
        <v>351</v>
      </c>
      <c r="C213" s="293" t="s">
        <v>99</v>
      </c>
      <c r="D213" s="293">
        <v>124</v>
      </c>
      <c r="E213" s="296" t="s">
        <v>1276</v>
      </c>
      <c r="F213" s="299" t="s">
        <v>1606</v>
      </c>
      <c r="G213" s="295" t="s">
        <v>1552</v>
      </c>
      <c r="H213" s="296" t="s">
        <v>1313</v>
      </c>
      <c r="I213" s="341">
        <v>1760</v>
      </c>
      <c r="J213" s="120">
        <v>10</v>
      </c>
      <c r="K213" s="110" t="s">
        <v>1123</v>
      </c>
      <c r="L213" s="296" t="s">
        <v>1124</v>
      </c>
      <c r="M213" s="296" t="s">
        <v>1125</v>
      </c>
      <c r="N213" s="296" t="s">
        <v>1126</v>
      </c>
      <c r="O213" s="296" t="s">
        <v>1107</v>
      </c>
      <c r="P213" s="333"/>
      <c r="Q213" s="296" t="s">
        <v>1127</v>
      </c>
      <c r="R213" s="333"/>
      <c r="S213" s="329"/>
      <c r="T213" s="329"/>
      <c r="U213" s="329"/>
    </row>
    <row r="214" spans="2:21" s="334" customFormat="1" ht="24">
      <c r="B214" s="345">
        <v>352</v>
      </c>
      <c r="C214" s="293" t="s">
        <v>99</v>
      </c>
      <c r="D214" s="294">
        <v>124</v>
      </c>
      <c r="E214" s="296" t="s">
        <v>1276</v>
      </c>
      <c r="F214" s="299" t="s">
        <v>1607</v>
      </c>
      <c r="G214" s="295" t="s">
        <v>1552</v>
      </c>
      <c r="H214" s="296" t="s">
        <v>1313</v>
      </c>
      <c r="I214" s="341">
        <v>900</v>
      </c>
      <c r="J214" s="341">
        <v>10</v>
      </c>
      <c r="K214" s="110" t="s">
        <v>1123</v>
      </c>
      <c r="L214" s="296" t="s">
        <v>1124</v>
      </c>
      <c r="M214" s="296" t="s">
        <v>1125</v>
      </c>
      <c r="N214" s="296" t="s">
        <v>1126</v>
      </c>
      <c r="O214" s="296" t="s">
        <v>1107</v>
      </c>
      <c r="P214" s="333"/>
      <c r="Q214" s="296" t="s">
        <v>1127</v>
      </c>
      <c r="R214" s="333"/>
      <c r="S214" s="329"/>
      <c r="T214" s="329"/>
      <c r="U214" s="329"/>
    </row>
    <row r="215" spans="2:21" s="334" customFormat="1" ht="24">
      <c r="B215" s="345">
        <v>353</v>
      </c>
      <c r="C215" s="293" t="s">
        <v>99</v>
      </c>
      <c r="D215" s="298">
        <v>124</v>
      </c>
      <c r="E215" s="296" t="s">
        <v>1276</v>
      </c>
      <c r="F215" s="299" t="s">
        <v>1608</v>
      </c>
      <c r="G215" s="295" t="s">
        <v>1343</v>
      </c>
      <c r="H215" s="296" t="s">
        <v>1313</v>
      </c>
      <c r="I215" s="341">
        <v>625</v>
      </c>
      <c r="J215" s="120">
        <v>100</v>
      </c>
      <c r="K215" s="110" t="s">
        <v>1104</v>
      </c>
      <c r="L215" s="296" t="s">
        <v>1105</v>
      </c>
      <c r="M215" s="296" t="s">
        <v>1125</v>
      </c>
      <c r="N215" s="296" t="s">
        <v>1126</v>
      </c>
      <c r="O215" s="296" t="s">
        <v>1107</v>
      </c>
      <c r="P215" s="333"/>
      <c r="Q215" s="296" t="s">
        <v>1127</v>
      </c>
      <c r="R215" s="333"/>
      <c r="S215" s="329"/>
      <c r="T215" s="329"/>
      <c r="U215" s="329"/>
    </row>
    <row r="216" spans="2:21" s="334" customFormat="1" ht="24">
      <c r="B216" s="345">
        <v>354</v>
      </c>
      <c r="C216" s="305" t="s">
        <v>99</v>
      </c>
      <c r="D216" s="293"/>
      <c r="E216" s="337" t="s">
        <v>1128</v>
      </c>
      <c r="F216" s="338" t="s">
        <v>1609</v>
      </c>
      <c r="G216" s="308"/>
      <c r="H216" s="297"/>
      <c r="I216" s="118">
        <v>132</v>
      </c>
      <c r="J216" s="118">
        <v>10</v>
      </c>
      <c r="K216" s="119" t="s">
        <v>1104</v>
      </c>
      <c r="L216" s="297" t="s">
        <v>1105</v>
      </c>
      <c r="M216" s="307" t="s">
        <v>1318</v>
      </c>
      <c r="N216" s="296" t="s">
        <v>1319</v>
      </c>
      <c r="O216" s="307" t="s">
        <v>1107</v>
      </c>
      <c r="P216" s="333"/>
      <c r="Q216" s="296" t="s">
        <v>1127</v>
      </c>
      <c r="R216" s="333"/>
      <c r="S216" s="329"/>
      <c r="T216" s="329"/>
      <c r="U216" s="329"/>
    </row>
    <row r="217" spans="2:21" s="334" customFormat="1" ht="24">
      <c r="B217" s="345">
        <v>355</v>
      </c>
      <c r="C217" s="337" t="s">
        <v>99</v>
      </c>
      <c r="D217" s="292"/>
      <c r="E217" s="337" t="s">
        <v>1292</v>
      </c>
      <c r="F217" s="338" t="s">
        <v>1610</v>
      </c>
      <c r="G217" s="306"/>
      <c r="H217" s="297" t="s">
        <v>1313</v>
      </c>
      <c r="I217" s="118">
        <v>1100</v>
      </c>
      <c r="J217" s="118">
        <v>1</v>
      </c>
      <c r="K217" s="119" t="s">
        <v>1104</v>
      </c>
      <c r="L217" s="297" t="s">
        <v>1105</v>
      </c>
      <c r="M217" s="307" t="s">
        <v>1318</v>
      </c>
      <c r="N217" s="296" t="s">
        <v>1319</v>
      </c>
      <c r="O217" s="307" t="s">
        <v>1107</v>
      </c>
      <c r="P217" s="299"/>
      <c r="Q217" s="296" t="s">
        <v>1127</v>
      </c>
      <c r="R217" s="333"/>
      <c r="S217" s="329"/>
      <c r="T217" s="329"/>
      <c r="U217" s="329"/>
    </row>
    <row r="218" spans="2:21" s="334" customFormat="1" ht="24">
      <c r="B218" s="345">
        <v>356</v>
      </c>
      <c r="C218" s="339" t="s">
        <v>99</v>
      </c>
      <c r="D218" s="293"/>
      <c r="E218" s="340" t="s">
        <v>1276</v>
      </c>
      <c r="F218" s="299" t="s">
        <v>1611</v>
      </c>
      <c r="G218" s="295" t="s">
        <v>1366</v>
      </c>
      <c r="H218" s="297" t="s">
        <v>1313</v>
      </c>
      <c r="I218" s="118">
        <v>700</v>
      </c>
      <c r="J218" s="118">
        <v>10</v>
      </c>
      <c r="K218" s="119" t="s">
        <v>1104</v>
      </c>
      <c r="L218" s="296" t="s">
        <v>1305</v>
      </c>
      <c r="M218" s="340" t="s">
        <v>1259</v>
      </c>
      <c r="N218" s="296" t="s">
        <v>1367</v>
      </c>
      <c r="O218" s="340" t="s">
        <v>1107</v>
      </c>
      <c r="P218" s="333"/>
      <c r="Q218" s="296" t="s">
        <v>1127</v>
      </c>
      <c r="R218" s="333"/>
      <c r="S218" s="329"/>
      <c r="T218" s="329"/>
      <c r="U218" s="329"/>
    </row>
    <row r="219" spans="2:21" ht="24">
      <c r="B219" s="345">
        <v>357</v>
      </c>
      <c r="C219" s="268" t="s">
        <v>99</v>
      </c>
      <c r="D219" s="323"/>
      <c r="E219" s="323" t="s">
        <v>1251</v>
      </c>
      <c r="F219" s="273" t="s">
        <v>1612</v>
      </c>
      <c r="G219" s="357"/>
      <c r="H219" s="323" t="s">
        <v>1304</v>
      </c>
      <c r="I219" s="280">
        <v>40</v>
      </c>
      <c r="J219" s="280">
        <v>40</v>
      </c>
      <c r="K219" s="252" t="s">
        <v>1255</v>
      </c>
      <c r="L219" s="323" t="s">
        <v>1308</v>
      </c>
      <c r="M219" s="323" t="s">
        <v>1128</v>
      </c>
      <c r="N219" s="323" t="s">
        <v>1613</v>
      </c>
      <c r="O219" s="323" t="s">
        <v>1310</v>
      </c>
      <c r="P219" s="273"/>
      <c r="Q219" s="323" t="s">
        <v>1311</v>
      </c>
      <c r="R219" s="334"/>
      <c r="S219" s="329"/>
      <c r="T219" s="329"/>
    </row>
    <row r="220" spans="2:21">
      <c r="B220" s="345">
        <v>358</v>
      </c>
      <c r="C220" s="330" t="s">
        <v>99</v>
      </c>
      <c r="D220" s="330"/>
      <c r="E220" s="323" t="s">
        <v>1276</v>
      </c>
      <c r="F220" s="357" t="s">
        <v>1614</v>
      </c>
      <c r="G220" s="357" t="s">
        <v>1303</v>
      </c>
      <c r="H220" s="323" t="s">
        <v>142</v>
      </c>
      <c r="I220" s="251">
        <v>880</v>
      </c>
      <c r="J220" s="251">
        <v>10</v>
      </c>
      <c r="K220" s="323" t="s">
        <v>1104</v>
      </c>
      <c r="L220" s="323" t="s">
        <v>1305</v>
      </c>
      <c r="M220" s="323" t="s">
        <v>1280</v>
      </c>
      <c r="N220" s="323" t="s">
        <v>1281</v>
      </c>
      <c r="O220" s="358" t="s">
        <v>1107</v>
      </c>
      <c r="P220" s="358"/>
      <c r="Q220" s="323" t="s">
        <v>1109</v>
      </c>
      <c r="R220" s="352"/>
      <c r="S220" s="329"/>
      <c r="T220" s="329"/>
    </row>
    <row r="221" spans="2:21" s="334" customFormat="1">
      <c r="B221" s="345">
        <v>359</v>
      </c>
      <c r="C221" s="293" t="s">
        <v>99</v>
      </c>
      <c r="D221" s="293"/>
      <c r="E221" s="296" t="s">
        <v>1276</v>
      </c>
      <c r="F221" s="295" t="s">
        <v>1615</v>
      </c>
      <c r="G221" s="295" t="s">
        <v>1616</v>
      </c>
      <c r="H221" s="296" t="s">
        <v>142</v>
      </c>
      <c r="I221" s="170">
        <v>480</v>
      </c>
      <c r="J221" s="170">
        <v>10</v>
      </c>
      <c r="K221" s="110" t="s">
        <v>1123</v>
      </c>
      <c r="L221" s="296" t="s">
        <v>1124</v>
      </c>
      <c r="M221" s="296" t="s">
        <v>1280</v>
      </c>
      <c r="N221" s="296" t="s">
        <v>1281</v>
      </c>
      <c r="O221" s="346" t="s">
        <v>1107</v>
      </c>
      <c r="P221" s="346"/>
      <c r="Q221" s="296" t="s">
        <v>1109</v>
      </c>
      <c r="R221" s="333"/>
      <c r="S221" s="329"/>
      <c r="T221" s="329"/>
      <c r="U221" s="329"/>
    </row>
    <row r="222" spans="2:21" s="334" customFormat="1">
      <c r="B222" s="345">
        <v>360</v>
      </c>
      <c r="C222" s="293" t="s">
        <v>99</v>
      </c>
      <c r="D222" s="293"/>
      <c r="E222" s="296" t="s">
        <v>1276</v>
      </c>
      <c r="F222" s="295" t="s">
        <v>1617</v>
      </c>
      <c r="G222" s="295" t="s">
        <v>1618</v>
      </c>
      <c r="H222" s="296" t="s">
        <v>142</v>
      </c>
      <c r="I222" s="170">
        <v>450</v>
      </c>
      <c r="J222" s="170">
        <v>10</v>
      </c>
      <c r="K222" s="110" t="s">
        <v>1123</v>
      </c>
      <c r="L222" s="296" t="s">
        <v>1124</v>
      </c>
      <c r="M222" s="296" t="s">
        <v>1280</v>
      </c>
      <c r="N222" s="296" t="s">
        <v>1281</v>
      </c>
      <c r="O222" s="346" t="s">
        <v>1107</v>
      </c>
      <c r="P222" s="346"/>
      <c r="Q222" s="296" t="s">
        <v>1109</v>
      </c>
      <c r="R222" s="333"/>
      <c r="S222" s="329"/>
      <c r="T222" s="329"/>
      <c r="U222" s="329"/>
    </row>
    <row r="223" spans="2:21" s="334" customFormat="1" ht="24">
      <c r="B223" s="345">
        <v>361</v>
      </c>
      <c r="C223" s="293" t="s">
        <v>99</v>
      </c>
      <c r="D223" s="293"/>
      <c r="E223" s="296" t="s">
        <v>1529</v>
      </c>
      <c r="F223" s="295" t="s">
        <v>1619</v>
      </c>
      <c r="G223" s="295" t="s">
        <v>1620</v>
      </c>
      <c r="H223" s="296" t="s">
        <v>1254</v>
      </c>
      <c r="I223" s="170">
        <v>45</v>
      </c>
      <c r="J223" s="170">
        <v>25</v>
      </c>
      <c r="K223" s="110" t="s">
        <v>1104</v>
      </c>
      <c r="L223" s="296" t="s">
        <v>1105</v>
      </c>
      <c r="M223" s="296" t="s">
        <v>1128</v>
      </c>
      <c r="N223" s="296" t="s">
        <v>1532</v>
      </c>
      <c r="O223" s="296" t="s">
        <v>1621</v>
      </c>
      <c r="P223" s="346"/>
      <c r="Q223" s="296" t="s">
        <v>1109</v>
      </c>
      <c r="R223" s="333"/>
      <c r="S223" s="329"/>
      <c r="T223" s="329"/>
      <c r="U223" s="329"/>
    </row>
    <row r="224" spans="2:21" s="334" customFormat="1" ht="24">
      <c r="B224" s="345">
        <v>362</v>
      </c>
      <c r="C224" s="296" t="s">
        <v>99</v>
      </c>
      <c r="D224" s="296"/>
      <c r="E224" s="296" t="s">
        <v>1282</v>
      </c>
      <c r="F224" s="295" t="s">
        <v>1622</v>
      </c>
      <c r="G224" s="295" t="s">
        <v>1623</v>
      </c>
      <c r="H224" s="296" t="s">
        <v>1254</v>
      </c>
      <c r="I224" s="170">
        <v>50</v>
      </c>
      <c r="J224" s="170">
        <v>50</v>
      </c>
      <c r="K224" s="296" t="s">
        <v>1123</v>
      </c>
      <c r="L224" s="296" t="s">
        <v>1105</v>
      </c>
      <c r="M224" s="296" t="s">
        <v>1280</v>
      </c>
      <c r="N224" s="296" t="s">
        <v>1557</v>
      </c>
      <c r="O224" s="296" t="s">
        <v>1624</v>
      </c>
      <c r="P224" s="296"/>
      <c r="Q224" s="296" t="s">
        <v>1296</v>
      </c>
      <c r="R224" s="333"/>
      <c r="S224" s="329"/>
      <c r="T224" s="329"/>
      <c r="U224" s="329"/>
    </row>
    <row r="225" spans="2:21" s="334" customFormat="1">
      <c r="B225" s="345">
        <v>363</v>
      </c>
      <c r="C225" s="293" t="s">
        <v>99</v>
      </c>
      <c r="D225" s="293"/>
      <c r="E225" s="296" t="s">
        <v>1276</v>
      </c>
      <c r="F225" s="295" t="s">
        <v>1625</v>
      </c>
      <c r="G225" s="295" t="s">
        <v>1626</v>
      </c>
      <c r="H225" s="296" t="s">
        <v>142</v>
      </c>
      <c r="I225" s="170">
        <v>928</v>
      </c>
      <c r="J225" s="170">
        <v>50</v>
      </c>
      <c r="K225" s="110" t="s">
        <v>1123</v>
      </c>
      <c r="L225" s="296" t="s">
        <v>1124</v>
      </c>
      <c r="M225" s="296" t="s">
        <v>1280</v>
      </c>
      <c r="N225" s="296" t="s">
        <v>1281</v>
      </c>
      <c r="O225" s="346" t="s">
        <v>1107</v>
      </c>
      <c r="P225" s="346"/>
      <c r="Q225" s="296" t="s">
        <v>1109</v>
      </c>
      <c r="R225" s="333"/>
      <c r="S225" s="329"/>
      <c r="T225" s="329"/>
      <c r="U225" s="329"/>
    </row>
    <row r="226" spans="2:21" s="334" customFormat="1" ht="24">
      <c r="B226" s="345">
        <v>364</v>
      </c>
      <c r="C226" s="293" t="s">
        <v>99</v>
      </c>
      <c r="D226" s="296"/>
      <c r="E226" s="296" t="s">
        <v>1282</v>
      </c>
      <c r="F226" s="295" t="s">
        <v>1627</v>
      </c>
      <c r="G226" s="295" t="s">
        <v>1628</v>
      </c>
      <c r="H226" s="296" t="s">
        <v>1254</v>
      </c>
      <c r="I226" s="170">
        <v>14</v>
      </c>
      <c r="J226" s="170">
        <v>14</v>
      </c>
      <c r="K226" s="110" t="s">
        <v>1104</v>
      </c>
      <c r="L226" s="296" t="s">
        <v>1105</v>
      </c>
      <c r="M226" s="296" t="s">
        <v>1106</v>
      </c>
      <c r="N226" s="296" t="s">
        <v>1562</v>
      </c>
      <c r="O226" s="296" t="s">
        <v>1107</v>
      </c>
      <c r="P226" s="346"/>
      <c r="Q226" s="296" t="s">
        <v>1296</v>
      </c>
      <c r="R226" s="333"/>
      <c r="S226" s="329"/>
      <c r="T226" s="329"/>
      <c r="U226" s="329"/>
    </row>
    <row r="227" spans="2:21" s="334" customFormat="1">
      <c r="B227" s="345">
        <v>365</v>
      </c>
      <c r="C227" s="293" t="s">
        <v>99</v>
      </c>
      <c r="D227" s="293"/>
      <c r="E227" s="296" t="s">
        <v>1276</v>
      </c>
      <c r="F227" s="295" t="s">
        <v>1629</v>
      </c>
      <c r="G227" s="295" t="s">
        <v>1303</v>
      </c>
      <c r="H227" s="296" t="s">
        <v>142</v>
      </c>
      <c r="I227" s="170">
        <v>978</v>
      </c>
      <c r="J227" s="170">
        <v>10</v>
      </c>
      <c r="K227" s="296" t="s">
        <v>1104</v>
      </c>
      <c r="L227" s="296" t="s">
        <v>1305</v>
      </c>
      <c r="M227" s="296" t="s">
        <v>1280</v>
      </c>
      <c r="N227" s="296" t="s">
        <v>1281</v>
      </c>
      <c r="O227" s="346" t="s">
        <v>1107</v>
      </c>
      <c r="P227" s="346"/>
      <c r="Q227" s="296" t="s">
        <v>1109</v>
      </c>
      <c r="R227" s="333"/>
      <c r="S227" s="329"/>
      <c r="T227" s="329"/>
      <c r="U227" s="329"/>
    </row>
    <row r="228" spans="2:21" s="334" customFormat="1">
      <c r="B228" s="345">
        <v>366</v>
      </c>
      <c r="C228" s="293" t="s">
        <v>99</v>
      </c>
      <c r="D228" s="293"/>
      <c r="E228" s="296" t="s">
        <v>1276</v>
      </c>
      <c r="F228" s="295" t="s">
        <v>1630</v>
      </c>
      <c r="G228" s="295" t="s">
        <v>1303</v>
      </c>
      <c r="H228" s="296" t="s">
        <v>142</v>
      </c>
      <c r="I228" s="170">
        <v>2100</v>
      </c>
      <c r="J228" s="170">
        <v>5</v>
      </c>
      <c r="K228" s="110" t="s">
        <v>1123</v>
      </c>
      <c r="L228" s="296" t="s">
        <v>1124</v>
      </c>
      <c r="M228" s="296" t="s">
        <v>1280</v>
      </c>
      <c r="N228" s="296" t="s">
        <v>1281</v>
      </c>
      <c r="O228" s="346" t="s">
        <v>1107</v>
      </c>
      <c r="P228" s="346"/>
      <c r="Q228" s="296" t="s">
        <v>1109</v>
      </c>
      <c r="R228" s="333"/>
      <c r="S228" s="329"/>
      <c r="T228" s="329"/>
      <c r="U228" s="329"/>
    </row>
    <row r="229" spans="2:21" s="334" customFormat="1">
      <c r="B229" s="345">
        <v>367</v>
      </c>
      <c r="C229" s="293" t="s">
        <v>99</v>
      </c>
      <c r="D229" s="293"/>
      <c r="E229" s="296" t="s">
        <v>1276</v>
      </c>
      <c r="F229" s="295" t="s">
        <v>1631</v>
      </c>
      <c r="G229" s="295" t="s">
        <v>1303</v>
      </c>
      <c r="H229" s="296" t="s">
        <v>142</v>
      </c>
      <c r="I229" s="170">
        <v>2700</v>
      </c>
      <c r="J229" s="170">
        <v>5</v>
      </c>
      <c r="K229" s="110" t="s">
        <v>1123</v>
      </c>
      <c r="L229" s="296" t="s">
        <v>1124</v>
      </c>
      <c r="M229" s="296" t="s">
        <v>1280</v>
      </c>
      <c r="N229" s="296" t="s">
        <v>1281</v>
      </c>
      <c r="O229" s="346" t="s">
        <v>1107</v>
      </c>
      <c r="P229" s="346"/>
      <c r="Q229" s="296" t="s">
        <v>1109</v>
      </c>
      <c r="R229" s="333"/>
      <c r="S229" s="329"/>
      <c r="T229" s="329"/>
      <c r="U229" s="329"/>
    </row>
    <row r="230" spans="2:21" s="334" customFormat="1">
      <c r="B230" s="345">
        <v>368</v>
      </c>
      <c r="C230" s="293" t="s">
        <v>99</v>
      </c>
      <c r="D230" s="293"/>
      <c r="E230" s="296" t="s">
        <v>1276</v>
      </c>
      <c r="F230" s="295" t="s">
        <v>1632</v>
      </c>
      <c r="G230" s="295" t="s">
        <v>1303</v>
      </c>
      <c r="H230" s="296" t="s">
        <v>142</v>
      </c>
      <c r="I230" s="170">
        <v>2400</v>
      </c>
      <c r="J230" s="170">
        <v>5</v>
      </c>
      <c r="K230" s="110" t="s">
        <v>1123</v>
      </c>
      <c r="L230" s="296" t="s">
        <v>1124</v>
      </c>
      <c r="M230" s="296" t="s">
        <v>1280</v>
      </c>
      <c r="N230" s="296" t="s">
        <v>1281</v>
      </c>
      <c r="O230" s="346" t="s">
        <v>1107</v>
      </c>
      <c r="P230" s="346"/>
      <c r="Q230" s="296" t="s">
        <v>1109</v>
      </c>
      <c r="R230" s="333"/>
      <c r="S230" s="329"/>
      <c r="T230" s="329"/>
      <c r="U230" s="329"/>
    </row>
    <row r="231" spans="2:21" s="334" customFormat="1" ht="36">
      <c r="B231" s="345">
        <v>369</v>
      </c>
      <c r="C231" s="359" t="s">
        <v>99</v>
      </c>
      <c r="D231" s="359"/>
      <c r="E231" s="360" t="s">
        <v>1251</v>
      </c>
      <c r="F231" s="361" t="s">
        <v>1633</v>
      </c>
      <c r="G231" s="361" t="s">
        <v>1634</v>
      </c>
      <c r="H231" s="360" t="s">
        <v>1635</v>
      </c>
      <c r="I231" s="170">
        <v>100</v>
      </c>
      <c r="J231" s="170">
        <v>25</v>
      </c>
      <c r="K231" s="110" t="s">
        <v>1104</v>
      </c>
      <c r="L231" s="296" t="s">
        <v>1308</v>
      </c>
      <c r="M231" s="360" t="s">
        <v>1128</v>
      </c>
      <c r="N231" s="324" t="s">
        <v>1636</v>
      </c>
      <c r="O231" s="360" t="s">
        <v>1637</v>
      </c>
      <c r="P231" s="362"/>
      <c r="Q231" s="324" t="s">
        <v>1638</v>
      </c>
      <c r="R231" s="303"/>
      <c r="S231" s="329"/>
      <c r="T231" s="329"/>
      <c r="U231" s="329"/>
    </row>
    <row r="232" spans="2:21" s="334" customFormat="1" ht="24">
      <c r="B232" s="345">
        <v>370</v>
      </c>
      <c r="C232" s="305" t="s">
        <v>1119</v>
      </c>
      <c r="D232" s="297">
        <v>108</v>
      </c>
      <c r="E232" s="337" t="s">
        <v>1276</v>
      </c>
      <c r="F232" s="338" t="s">
        <v>1639</v>
      </c>
      <c r="G232" s="308" t="s">
        <v>1640</v>
      </c>
      <c r="H232" s="297" t="s">
        <v>1313</v>
      </c>
      <c r="I232" s="118">
        <v>424</v>
      </c>
      <c r="J232" s="118">
        <v>100</v>
      </c>
      <c r="K232" s="118" t="s">
        <v>1104</v>
      </c>
      <c r="L232" s="297" t="s">
        <v>1305</v>
      </c>
      <c r="M232" s="307" t="s">
        <v>1318</v>
      </c>
      <c r="N232" s="296" t="s">
        <v>1319</v>
      </c>
      <c r="O232" s="307" t="s">
        <v>1107</v>
      </c>
      <c r="P232" s="333"/>
      <c r="Q232" s="296" t="s">
        <v>1127</v>
      </c>
      <c r="R232" s="333"/>
      <c r="S232" s="329"/>
      <c r="T232" s="329"/>
      <c r="U232" s="329"/>
    </row>
    <row r="233" spans="2:21" s="334" customFormat="1" ht="24">
      <c r="B233" s="345">
        <v>371</v>
      </c>
      <c r="C233" s="305" t="s">
        <v>1119</v>
      </c>
      <c r="D233" s="297">
        <v>108</v>
      </c>
      <c r="E233" s="337" t="s">
        <v>1276</v>
      </c>
      <c r="F233" s="338" t="s">
        <v>1641</v>
      </c>
      <c r="G233" s="308" t="s">
        <v>1642</v>
      </c>
      <c r="H233" s="297" t="s">
        <v>1313</v>
      </c>
      <c r="I233" s="118">
        <v>945</v>
      </c>
      <c r="J233" s="118">
        <v>14</v>
      </c>
      <c r="K233" s="118" t="s">
        <v>1123</v>
      </c>
      <c r="L233" s="297" t="s">
        <v>1279</v>
      </c>
      <c r="M233" s="307" t="s">
        <v>1318</v>
      </c>
      <c r="N233" s="296" t="s">
        <v>1319</v>
      </c>
      <c r="O233" s="307" t="s">
        <v>1107</v>
      </c>
      <c r="P233" s="333"/>
      <c r="Q233" s="296" t="s">
        <v>1127</v>
      </c>
      <c r="R233" s="333"/>
      <c r="S233" s="329"/>
      <c r="T233" s="329"/>
      <c r="U233" s="329"/>
    </row>
    <row r="234" spans="2:21" s="334" customFormat="1" ht="24">
      <c r="B234" s="345">
        <v>372</v>
      </c>
      <c r="C234" s="305" t="s">
        <v>1119</v>
      </c>
      <c r="D234" s="297">
        <v>108</v>
      </c>
      <c r="E234" s="337" t="s">
        <v>1276</v>
      </c>
      <c r="F234" s="338" t="s">
        <v>1643</v>
      </c>
      <c r="G234" s="308" t="s">
        <v>1644</v>
      </c>
      <c r="H234" s="297" t="s">
        <v>1313</v>
      </c>
      <c r="I234" s="118">
        <v>650</v>
      </c>
      <c r="J234" s="118">
        <v>200</v>
      </c>
      <c r="K234" s="118" t="s">
        <v>1104</v>
      </c>
      <c r="L234" s="297" t="s">
        <v>1305</v>
      </c>
      <c r="M234" s="307" t="s">
        <v>1318</v>
      </c>
      <c r="N234" s="296" t="s">
        <v>1319</v>
      </c>
      <c r="O234" s="307" t="s">
        <v>1107</v>
      </c>
      <c r="P234" s="333"/>
      <c r="Q234" s="296" t="s">
        <v>1127</v>
      </c>
      <c r="R234" s="333"/>
      <c r="S234" s="329"/>
      <c r="T234" s="329"/>
      <c r="U234" s="329"/>
    </row>
    <row r="235" spans="2:21" s="334" customFormat="1" ht="24">
      <c r="B235" s="345">
        <v>373</v>
      </c>
      <c r="C235" s="293" t="s">
        <v>1119</v>
      </c>
      <c r="D235" s="293">
        <v>117</v>
      </c>
      <c r="E235" s="296" t="s">
        <v>1292</v>
      </c>
      <c r="F235" s="299" t="s">
        <v>1645</v>
      </c>
      <c r="G235" s="295" t="s">
        <v>1469</v>
      </c>
      <c r="H235" s="296" t="s">
        <v>1313</v>
      </c>
      <c r="I235" s="341">
        <v>2294</v>
      </c>
      <c r="J235" s="341">
        <v>3</v>
      </c>
      <c r="K235" s="110" t="s">
        <v>1104</v>
      </c>
      <c r="L235" s="296" t="s">
        <v>1105</v>
      </c>
      <c r="M235" s="296" t="s">
        <v>1125</v>
      </c>
      <c r="N235" s="296" t="s">
        <v>1126</v>
      </c>
      <c r="O235" s="296" t="s">
        <v>1107</v>
      </c>
      <c r="P235" s="333"/>
      <c r="Q235" s="296" t="s">
        <v>1127</v>
      </c>
      <c r="R235" s="333"/>
      <c r="S235" s="329"/>
      <c r="T235" s="329"/>
      <c r="U235" s="329"/>
    </row>
    <row r="236" spans="2:21" s="334" customFormat="1" ht="24">
      <c r="B236" s="345">
        <v>374</v>
      </c>
      <c r="C236" s="293" t="s">
        <v>1119</v>
      </c>
      <c r="D236" s="293">
        <v>117</v>
      </c>
      <c r="E236" s="296" t="s">
        <v>1292</v>
      </c>
      <c r="F236" s="299" t="s">
        <v>1646</v>
      </c>
      <c r="G236" s="295" t="s">
        <v>1469</v>
      </c>
      <c r="H236" s="296" t="s">
        <v>1313</v>
      </c>
      <c r="I236" s="341">
        <v>2322</v>
      </c>
      <c r="J236" s="341">
        <v>3</v>
      </c>
      <c r="K236" s="110" t="s">
        <v>1104</v>
      </c>
      <c r="L236" s="296" t="s">
        <v>1105</v>
      </c>
      <c r="M236" s="296" t="s">
        <v>1125</v>
      </c>
      <c r="N236" s="296" t="s">
        <v>1126</v>
      </c>
      <c r="O236" s="296" t="s">
        <v>1107</v>
      </c>
      <c r="P236" s="333"/>
      <c r="Q236" s="296" t="s">
        <v>1127</v>
      </c>
      <c r="R236" s="333"/>
      <c r="S236" s="329"/>
      <c r="T236" s="329"/>
      <c r="U236" s="329"/>
    </row>
    <row r="237" spans="2:21" s="334" customFormat="1" ht="24">
      <c r="B237" s="296">
        <v>375</v>
      </c>
      <c r="C237" s="293" t="s">
        <v>1119</v>
      </c>
      <c r="D237" s="293">
        <v>117</v>
      </c>
      <c r="E237" s="296" t="s">
        <v>1292</v>
      </c>
      <c r="F237" s="299" t="s">
        <v>1647</v>
      </c>
      <c r="G237" s="266" t="s">
        <v>1469</v>
      </c>
      <c r="H237" s="296" t="s">
        <v>1313</v>
      </c>
      <c r="I237" s="341">
        <v>3000</v>
      </c>
      <c r="J237" s="341">
        <v>10</v>
      </c>
      <c r="K237" s="110" t="s">
        <v>1104</v>
      </c>
      <c r="L237" s="296" t="s">
        <v>1105</v>
      </c>
      <c r="M237" s="296" t="s">
        <v>1125</v>
      </c>
      <c r="N237" s="296" t="s">
        <v>1126</v>
      </c>
      <c r="O237" s="296" t="s">
        <v>1107</v>
      </c>
      <c r="P237" s="333"/>
      <c r="Q237" s="296" t="s">
        <v>1127</v>
      </c>
      <c r="R237" s="333"/>
      <c r="S237" s="327"/>
      <c r="T237" s="327"/>
      <c r="U237" s="329"/>
    </row>
    <row r="238" spans="2:21" s="334" customFormat="1" ht="24">
      <c r="B238" s="262">
        <v>376</v>
      </c>
      <c r="C238" s="340" t="s">
        <v>1119</v>
      </c>
      <c r="D238" s="270"/>
      <c r="E238" s="270" t="s">
        <v>1276</v>
      </c>
      <c r="F238" s="274" t="s">
        <v>1648</v>
      </c>
      <c r="G238" s="295" t="s">
        <v>1321</v>
      </c>
      <c r="H238" s="296" t="s">
        <v>1313</v>
      </c>
      <c r="I238" s="118">
        <v>980</v>
      </c>
      <c r="J238" s="118">
        <v>0</v>
      </c>
      <c r="K238" s="340" t="s">
        <v>1123</v>
      </c>
      <c r="L238" s="340" t="s">
        <v>1279</v>
      </c>
      <c r="M238" s="340" t="s">
        <v>1314</v>
      </c>
      <c r="N238" s="296" t="s">
        <v>1315</v>
      </c>
      <c r="O238" s="296" t="s">
        <v>1107</v>
      </c>
      <c r="P238" s="333"/>
      <c r="Q238" s="296" t="s">
        <v>1127</v>
      </c>
      <c r="R238" s="263"/>
      <c r="S238" s="329"/>
      <c r="T238" s="329"/>
      <c r="U238" s="329"/>
    </row>
    <row r="239" spans="2:21" s="334" customFormat="1">
      <c r="B239" s="296">
        <v>377</v>
      </c>
      <c r="C239" s="293" t="s">
        <v>1119</v>
      </c>
      <c r="D239" s="293"/>
      <c r="E239" s="296" t="s">
        <v>1292</v>
      </c>
      <c r="F239" s="295" t="s">
        <v>1649</v>
      </c>
      <c r="G239" s="266" t="s">
        <v>1650</v>
      </c>
      <c r="H239" s="296" t="s">
        <v>1304</v>
      </c>
      <c r="I239" s="170">
        <v>650</v>
      </c>
      <c r="J239" s="170">
        <v>25</v>
      </c>
      <c r="K239" s="296" t="s">
        <v>1104</v>
      </c>
      <c r="L239" s="296" t="s">
        <v>1105</v>
      </c>
      <c r="M239" s="296" t="s">
        <v>1280</v>
      </c>
      <c r="N239" s="296" t="s">
        <v>1281</v>
      </c>
      <c r="O239" s="296" t="s">
        <v>1651</v>
      </c>
      <c r="P239" s="346"/>
      <c r="Q239" s="296" t="s">
        <v>1109</v>
      </c>
      <c r="R239" s="333"/>
      <c r="S239" s="327"/>
      <c r="T239" s="327"/>
      <c r="U239" s="329"/>
    </row>
    <row r="240" spans="2:21" s="334" customFormat="1">
      <c r="B240" s="296">
        <v>378</v>
      </c>
      <c r="C240" s="293" t="s">
        <v>1119</v>
      </c>
      <c r="D240" s="293"/>
      <c r="E240" s="296" t="s">
        <v>1292</v>
      </c>
      <c r="F240" s="295" t="s">
        <v>1652</v>
      </c>
      <c r="G240" s="266" t="s">
        <v>1650</v>
      </c>
      <c r="H240" s="296" t="s">
        <v>1304</v>
      </c>
      <c r="I240" s="170">
        <v>750</v>
      </c>
      <c r="J240" s="170">
        <v>25</v>
      </c>
      <c r="K240" s="296" t="s">
        <v>1104</v>
      </c>
      <c r="L240" s="296" t="s">
        <v>1105</v>
      </c>
      <c r="M240" s="296" t="s">
        <v>1280</v>
      </c>
      <c r="N240" s="296" t="s">
        <v>1281</v>
      </c>
      <c r="O240" s="296" t="s">
        <v>1653</v>
      </c>
      <c r="P240" s="346"/>
      <c r="Q240" s="296" t="s">
        <v>1109</v>
      </c>
      <c r="R240" s="333"/>
      <c r="S240" s="327"/>
      <c r="T240" s="327"/>
      <c r="U240" s="329"/>
    </row>
    <row r="241" spans="2:21" s="334" customFormat="1">
      <c r="B241" s="296">
        <v>379</v>
      </c>
      <c r="C241" s="293" t="s">
        <v>1119</v>
      </c>
      <c r="D241" s="293"/>
      <c r="E241" s="296" t="s">
        <v>1292</v>
      </c>
      <c r="F241" s="295" t="s">
        <v>1654</v>
      </c>
      <c r="G241" s="266" t="s">
        <v>1650</v>
      </c>
      <c r="H241" s="296" t="s">
        <v>1304</v>
      </c>
      <c r="I241" s="170">
        <v>1250</v>
      </c>
      <c r="J241" s="170">
        <v>25</v>
      </c>
      <c r="K241" s="296" t="s">
        <v>1104</v>
      </c>
      <c r="L241" s="296" t="s">
        <v>1105</v>
      </c>
      <c r="M241" s="296" t="s">
        <v>1280</v>
      </c>
      <c r="N241" s="296" t="s">
        <v>1281</v>
      </c>
      <c r="O241" s="296" t="s">
        <v>1655</v>
      </c>
      <c r="P241" s="346"/>
      <c r="Q241" s="296" t="s">
        <v>1109</v>
      </c>
      <c r="R241" s="333"/>
      <c r="S241" s="327"/>
      <c r="T241" s="327"/>
      <c r="U241" s="329"/>
    </row>
    <row r="242" spans="2:21" s="334" customFormat="1">
      <c r="B242" s="345">
        <v>380</v>
      </c>
      <c r="C242" s="293" t="s">
        <v>1119</v>
      </c>
      <c r="D242" s="293"/>
      <c r="E242" s="296" t="s">
        <v>1292</v>
      </c>
      <c r="F242" s="295" t="s">
        <v>1656</v>
      </c>
      <c r="G242" s="295" t="s">
        <v>1650</v>
      </c>
      <c r="H242" s="296" t="s">
        <v>1304</v>
      </c>
      <c r="I242" s="170">
        <v>850</v>
      </c>
      <c r="J242" s="170">
        <v>25</v>
      </c>
      <c r="K242" s="296" t="s">
        <v>1104</v>
      </c>
      <c r="L242" s="296" t="s">
        <v>1105</v>
      </c>
      <c r="M242" s="296" t="s">
        <v>1280</v>
      </c>
      <c r="N242" s="296" t="s">
        <v>1281</v>
      </c>
      <c r="O242" s="296" t="s">
        <v>1657</v>
      </c>
      <c r="P242" s="346"/>
      <c r="Q242" s="296" t="s">
        <v>1109</v>
      </c>
      <c r="R242" s="333"/>
      <c r="S242" s="329"/>
      <c r="T242" s="329"/>
      <c r="U242" s="329"/>
    </row>
    <row r="243" spans="2:21" s="334" customFormat="1" ht="24">
      <c r="B243" s="345">
        <v>381</v>
      </c>
      <c r="C243" s="293" t="s">
        <v>1119</v>
      </c>
      <c r="D243" s="293"/>
      <c r="E243" s="296" t="s">
        <v>1292</v>
      </c>
      <c r="F243" s="295" t="s">
        <v>1658</v>
      </c>
      <c r="G243" s="295" t="s">
        <v>1659</v>
      </c>
      <c r="H243" s="296" t="s">
        <v>1258</v>
      </c>
      <c r="I243" s="170">
        <v>460</v>
      </c>
      <c r="J243" s="170">
        <v>100</v>
      </c>
      <c r="K243" s="110" t="s">
        <v>1123</v>
      </c>
      <c r="L243" s="296" t="s">
        <v>1124</v>
      </c>
      <c r="M243" s="296" t="s">
        <v>1280</v>
      </c>
      <c r="N243" s="296" t="s">
        <v>1281</v>
      </c>
      <c r="O243" s="346" t="s">
        <v>1107</v>
      </c>
      <c r="P243" s="299"/>
      <c r="Q243" s="296" t="s">
        <v>1109</v>
      </c>
      <c r="R243" s="333"/>
      <c r="S243" s="329"/>
      <c r="T243" s="329"/>
      <c r="U243" s="329"/>
    </row>
    <row r="244" spans="2:21" s="334" customFormat="1">
      <c r="B244" s="345">
        <v>382</v>
      </c>
      <c r="C244" s="293" t="s">
        <v>1119</v>
      </c>
      <c r="D244" s="293"/>
      <c r="E244" s="296" t="s">
        <v>1276</v>
      </c>
      <c r="F244" s="295" t="s">
        <v>1660</v>
      </c>
      <c r="G244" s="295" t="s">
        <v>1303</v>
      </c>
      <c r="H244" s="296" t="s">
        <v>142</v>
      </c>
      <c r="I244" s="170">
        <v>1840</v>
      </c>
      <c r="J244" s="170">
        <v>5</v>
      </c>
      <c r="K244" s="110" t="s">
        <v>1123</v>
      </c>
      <c r="L244" s="296" t="s">
        <v>1124</v>
      </c>
      <c r="M244" s="296" t="s">
        <v>1280</v>
      </c>
      <c r="N244" s="296" t="s">
        <v>1281</v>
      </c>
      <c r="O244" s="346" t="s">
        <v>1107</v>
      </c>
      <c r="P244" s="346"/>
      <c r="Q244" s="296" t="s">
        <v>1109</v>
      </c>
      <c r="R244" s="333"/>
      <c r="S244" s="329"/>
      <c r="T244" s="329"/>
      <c r="U244" s="329"/>
    </row>
    <row r="245" spans="2:21" s="334" customFormat="1" ht="48">
      <c r="B245" s="602">
        <v>383</v>
      </c>
      <c r="C245" s="603" t="s">
        <v>77</v>
      </c>
      <c r="D245" s="603"/>
      <c r="E245" s="605" t="s">
        <v>612</v>
      </c>
      <c r="F245" s="606" t="s">
        <v>616</v>
      </c>
      <c r="G245" s="606" t="s">
        <v>617</v>
      </c>
      <c r="H245" s="605" t="s">
        <v>33</v>
      </c>
      <c r="I245" s="627">
        <v>50</v>
      </c>
      <c r="J245" s="627">
        <v>25</v>
      </c>
      <c r="K245" s="628" t="s">
        <v>34</v>
      </c>
      <c r="L245" s="605" t="s">
        <v>35</v>
      </c>
      <c r="M245" s="605" t="s">
        <v>4</v>
      </c>
      <c r="N245" s="605" t="s">
        <v>10</v>
      </c>
      <c r="O245" s="605" t="s">
        <v>22</v>
      </c>
      <c r="P245" s="609"/>
      <c r="Q245" s="605" t="s">
        <v>153</v>
      </c>
      <c r="R245" s="624" t="s">
        <v>618</v>
      </c>
      <c r="S245" s="611" t="s">
        <v>422</v>
      </c>
      <c r="T245" s="611" t="s">
        <v>422</v>
      </c>
      <c r="U245" s="329"/>
    </row>
    <row r="246" spans="2:21" s="334" customFormat="1">
      <c r="B246" s="345">
        <v>384</v>
      </c>
      <c r="C246" s="293" t="s">
        <v>77</v>
      </c>
      <c r="D246" s="293"/>
      <c r="E246" s="296" t="s">
        <v>420</v>
      </c>
      <c r="F246" s="328" t="s">
        <v>619</v>
      </c>
      <c r="G246" s="295" t="s">
        <v>620</v>
      </c>
      <c r="H246" s="296" t="s">
        <v>621</v>
      </c>
      <c r="I246" s="261">
        <v>260</v>
      </c>
      <c r="J246" s="261">
        <v>10</v>
      </c>
      <c r="K246" s="296" t="s">
        <v>34</v>
      </c>
      <c r="L246" s="296" t="s">
        <v>35</v>
      </c>
      <c r="M246" s="296" t="s">
        <v>60</v>
      </c>
      <c r="N246" s="296" t="s">
        <v>12</v>
      </c>
      <c r="O246" s="296" t="s">
        <v>622</v>
      </c>
      <c r="P246" s="299"/>
      <c r="Q246" s="296" t="s">
        <v>153</v>
      </c>
      <c r="R246" s="333"/>
      <c r="S246" s="329"/>
      <c r="T246" s="329"/>
      <c r="U246" s="329"/>
    </row>
    <row r="247" spans="2:21" s="334" customFormat="1" ht="24">
      <c r="B247" s="345">
        <v>388</v>
      </c>
      <c r="C247" s="293" t="s">
        <v>1661</v>
      </c>
      <c r="D247" s="293"/>
      <c r="E247" s="296" t="s">
        <v>1276</v>
      </c>
      <c r="F247" s="299" t="s">
        <v>1662</v>
      </c>
      <c r="G247" s="295" t="s">
        <v>1343</v>
      </c>
      <c r="H247" s="296" t="s">
        <v>1313</v>
      </c>
      <c r="I247" s="341">
        <v>380</v>
      </c>
      <c r="J247" s="120">
        <v>0</v>
      </c>
      <c r="K247" s="110" t="s">
        <v>1104</v>
      </c>
      <c r="L247" s="296" t="s">
        <v>1305</v>
      </c>
      <c r="M247" s="296" t="s">
        <v>1125</v>
      </c>
      <c r="N247" s="296" t="s">
        <v>1126</v>
      </c>
      <c r="O247" s="296" t="s">
        <v>1107</v>
      </c>
      <c r="P247" s="333"/>
      <c r="Q247" s="296" t="s">
        <v>1127</v>
      </c>
      <c r="R247" s="333"/>
      <c r="S247" s="329"/>
      <c r="T247" s="329"/>
      <c r="U247" s="329"/>
    </row>
    <row r="248" spans="2:21" s="334" customFormat="1" ht="36">
      <c r="B248" s="345">
        <v>389</v>
      </c>
      <c r="C248" s="293" t="s">
        <v>1661</v>
      </c>
      <c r="D248" s="292"/>
      <c r="E248" s="337" t="s">
        <v>1292</v>
      </c>
      <c r="F248" s="338" t="s">
        <v>1663</v>
      </c>
      <c r="G248" s="308" t="s">
        <v>1664</v>
      </c>
      <c r="H248" s="297" t="s">
        <v>1313</v>
      </c>
      <c r="I248" s="118">
        <v>700</v>
      </c>
      <c r="J248" s="118">
        <v>0</v>
      </c>
      <c r="K248" s="119" t="s">
        <v>1104</v>
      </c>
      <c r="L248" s="297" t="s">
        <v>1105</v>
      </c>
      <c r="M248" s="307" t="s">
        <v>1318</v>
      </c>
      <c r="N248" s="296" t="s">
        <v>1319</v>
      </c>
      <c r="O248" s="307" t="s">
        <v>1107</v>
      </c>
      <c r="P248" s="299"/>
      <c r="Q248" s="296" t="s">
        <v>1127</v>
      </c>
      <c r="R248" s="333"/>
      <c r="S248" s="329"/>
      <c r="T248" s="329"/>
      <c r="U248" s="329"/>
    </row>
    <row r="249" spans="2:21" s="334" customFormat="1" ht="24">
      <c r="B249" s="345">
        <v>390</v>
      </c>
      <c r="C249" s="293" t="s">
        <v>1661</v>
      </c>
      <c r="D249" s="293"/>
      <c r="E249" s="340" t="s">
        <v>1276</v>
      </c>
      <c r="F249" s="299" t="s">
        <v>1665</v>
      </c>
      <c r="G249" s="295" t="s">
        <v>1666</v>
      </c>
      <c r="H249" s="297" t="s">
        <v>1313</v>
      </c>
      <c r="I249" s="118">
        <v>3500</v>
      </c>
      <c r="J249" s="118">
        <v>500</v>
      </c>
      <c r="K249" s="119" t="s">
        <v>1123</v>
      </c>
      <c r="L249" s="296" t="s">
        <v>1124</v>
      </c>
      <c r="M249" s="340" t="s">
        <v>1259</v>
      </c>
      <c r="N249" s="296" t="s">
        <v>1367</v>
      </c>
      <c r="O249" s="340" t="s">
        <v>1107</v>
      </c>
      <c r="P249" s="333"/>
      <c r="Q249" s="296" t="s">
        <v>1127</v>
      </c>
      <c r="R249" s="333"/>
      <c r="S249" s="329"/>
      <c r="T249" s="329"/>
      <c r="U249" s="329"/>
    </row>
    <row r="250" spans="2:21" s="334" customFormat="1" ht="36">
      <c r="B250" s="345">
        <v>391</v>
      </c>
      <c r="C250" s="293" t="s">
        <v>1661</v>
      </c>
      <c r="D250" s="359"/>
      <c r="E250" s="296" t="s">
        <v>1251</v>
      </c>
      <c r="F250" s="295" t="s">
        <v>1667</v>
      </c>
      <c r="G250" s="295" t="s">
        <v>1668</v>
      </c>
      <c r="H250" s="110" t="s">
        <v>1254</v>
      </c>
      <c r="I250" s="170">
        <v>10</v>
      </c>
      <c r="J250" s="170">
        <v>10</v>
      </c>
      <c r="K250" s="110" t="s">
        <v>1255</v>
      </c>
      <c r="L250" s="296" t="s">
        <v>1308</v>
      </c>
      <c r="M250" s="296" t="s">
        <v>1318</v>
      </c>
      <c r="N250" s="296" t="s">
        <v>71</v>
      </c>
      <c r="O250" s="296" t="s">
        <v>1669</v>
      </c>
      <c r="P250" s="296"/>
      <c r="Q250" s="324" t="s">
        <v>1638</v>
      </c>
      <c r="R250" s="299"/>
      <c r="S250" s="329"/>
      <c r="T250" s="329"/>
      <c r="U250" s="329"/>
    </row>
    <row r="251" spans="2:21" s="334" customFormat="1" ht="24">
      <c r="B251" s="345">
        <v>392</v>
      </c>
      <c r="C251" s="293" t="s">
        <v>1661</v>
      </c>
      <c r="D251" s="296"/>
      <c r="E251" s="296" t="s">
        <v>1282</v>
      </c>
      <c r="F251" s="295" t="s">
        <v>1670</v>
      </c>
      <c r="G251" s="295" t="s">
        <v>53</v>
      </c>
      <c r="H251" s="296" t="s">
        <v>1254</v>
      </c>
      <c r="I251" s="170">
        <v>700</v>
      </c>
      <c r="J251" s="170">
        <v>700</v>
      </c>
      <c r="K251" s="110" t="s">
        <v>1123</v>
      </c>
      <c r="L251" s="296" t="s">
        <v>1124</v>
      </c>
      <c r="M251" s="296" t="s">
        <v>1106</v>
      </c>
      <c r="N251" s="296" t="s">
        <v>1285</v>
      </c>
      <c r="O251" s="296" t="s">
        <v>1671</v>
      </c>
      <c r="P251" s="299"/>
      <c r="Q251" s="296" t="s">
        <v>1285</v>
      </c>
      <c r="R251" s="333"/>
      <c r="S251" s="329"/>
      <c r="T251" s="329"/>
      <c r="U251" s="329"/>
    </row>
    <row r="252" spans="2:21" s="334" customFormat="1" ht="24">
      <c r="B252" s="345">
        <v>393</v>
      </c>
      <c r="C252" s="293" t="s">
        <v>1661</v>
      </c>
      <c r="D252" s="293"/>
      <c r="E252" s="296" t="s">
        <v>1276</v>
      </c>
      <c r="F252" s="296" t="s">
        <v>1672</v>
      </c>
      <c r="G252" s="355" t="s">
        <v>1673</v>
      </c>
      <c r="H252" s="296" t="s">
        <v>1258</v>
      </c>
      <c r="I252" s="336" t="s">
        <v>1423</v>
      </c>
      <c r="J252" s="170">
        <v>250</v>
      </c>
      <c r="K252" s="110" t="s">
        <v>1104</v>
      </c>
      <c r="L252" s="296" t="s">
        <v>1105</v>
      </c>
      <c r="M252" s="296" t="s">
        <v>1106</v>
      </c>
      <c r="N252" s="296" t="s">
        <v>1299</v>
      </c>
      <c r="O252" s="296" t="s">
        <v>1107</v>
      </c>
      <c r="P252" s="296" t="s">
        <v>1301</v>
      </c>
      <c r="Q252" s="296" t="s">
        <v>1109</v>
      </c>
      <c r="R252" s="296"/>
      <c r="S252" s="329"/>
      <c r="T252" s="304"/>
      <c r="U252" s="329"/>
    </row>
    <row r="253" spans="2:21" s="334" customFormat="1" ht="36">
      <c r="B253" s="345">
        <v>394</v>
      </c>
      <c r="C253" s="293" t="s">
        <v>1661</v>
      </c>
      <c r="D253" s="359"/>
      <c r="E253" s="360" t="s">
        <v>1292</v>
      </c>
      <c r="F253" s="361" t="s">
        <v>1674</v>
      </c>
      <c r="G253" s="361" t="s">
        <v>1675</v>
      </c>
      <c r="H253" s="296" t="s">
        <v>142</v>
      </c>
      <c r="I253" s="170">
        <v>4300</v>
      </c>
      <c r="J253" s="170">
        <v>430</v>
      </c>
      <c r="K253" s="110" t="s">
        <v>1104</v>
      </c>
      <c r="L253" s="360" t="s">
        <v>1105</v>
      </c>
      <c r="M253" s="360" t="s">
        <v>1676</v>
      </c>
      <c r="N253" s="324" t="s">
        <v>1677</v>
      </c>
      <c r="O253" s="296" t="s">
        <v>1107</v>
      </c>
      <c r="P253" s="362"/>
      <c r="Q253" s="324" t="s">
        <v>1638</v>
      </c>
      <c r="R253" s="303"/>
      <c r="S253" s="329"/>
      <c r="T253" s="329"/>
      <c r="U253" s="329"/>
    </row>
    <row r="254" spans="2:21" s="334" customFormat="1" ht="24">
      <c r="B254" s="345">
        <v>395</v>
      </c>
      <c r="C254" s="293" t="s">
        <v>1661</v>
      </c>
      <c r="D254" s="296"/>
      <c r="E254" s="296" t="s">
        <v>1251</v>
      </c>
      <c r="F254" s="299" t="s">
        <v>1678</v>
      </c>
      <c r="G254" s="295"/>
      <c r="H254" s="296" t="s">
        <v>1254</v>
      </c>
      <c r="I254" s="336">
        <v>96</v>
      </c>
      <c r="J254" s="336">
        <v>96</v>
      </c>
      <c r="K254" s="110" t="s">
        <v>1255</v>
      </c>
      <c r="L254" s="296" t="s">
        <v>1308</v>
      </c>
      <c r="M254" s="296" t="s">
        <v>1128</v>
      </c>
      <c r="N254" s="296" t="s">
        <v>1613</v>
      </c>
      <c r="O254" s="296" t="s">
        <v>1310</v>
      </c>
      <c r="P254" s="299"/>
      <c r="Q254" s="296" t="s">
        <v>1311</v>
      </c>
      <c r="R254" s="333"/>
      <c r="S254" s="329"/>
      <c r="T254" s="329"/>
      <c r="U254" s="329"/>
    </row>
    <row r="255" spans="2:21" s="334" customFormat="1" ht="24">
      <c r="B255" s="602">
        <v>385</v>
      </c>
      <c r="C255" s="603" t="s">
        <v>1679</v>
      </c>
      <c r="D255" s="603">
        <v>5</v>
      </c>
      <c r="E255" s="605" t="s">
        <v>570</v>
      </c>
      <c r="F255" s="606" t="s">
        <v>623</v>
      </c>
      <c r="G255" s="618" t="s">
        <v>624</v>
      </c>
      <c r="H255" s="605" t="s">
        <v>142</v>
      </c>
      <c r="I255" s="627">
        <v>28300</v>
      </c>
      <c r="J255" s="627">
        <v>0</v>
      </c>
      <c r="K255" s="628" t="s">
        <v>34</v>
      </c>
      <c r="L255" s="605" t="s">
        <v>35</v>
      </c>
      <c r="M255" s="605" t="s">
        <v>61</v>
      </c>
      <c r="N255" s="605" t="s">
        <v>10</v>
      </c>
      <c r="O255" s="605" t="s">
        <v>22</v>
      </c>
      <c r="P255" s="609"/>
      <c r="Q255" s="605" t="s">
        <v>153</v>
      </c>
      <c r="R255" s="610"/>
      <c r="S255" s="611"/>
      <c r="T255" s="611"/>
      <c r="U255" s="329"/>
    </row>
    <row r="256" spans="2:21" s="334" customFormat="1" ht="24">
      <c r="B256" s="602">
        <v>386</v>
      </c>
      <c r="C256" s="603" t="s">
        <v>1679</v>
      </c>
      <c r="D256" s="603">
        <v>5</v>
      </c>
      <c r="E256" s="605" t="s">
        <v>570</v>
      </c>
      <c r="F256" s="606" t="s">
        <v>625</v>
      </c>
      <c r="G256" s="618" t="s">
        <v>626</v>
      </c>
      <c r="H256" s="605" t="s">
        <v>142</v>
      </c>
      <c r="I256" s="627">
        <v>25300</v>
      </c>
      <c r="J256" s="627">
        <v>0</v>
      </c>
      <c r="K256" s="628" t="s">
        <v>34</v>
      </c>
      <c r="L256" s="605" t="s">
        <v>35</v>
      </c>
      <c r="M256" s="605" t="s">
        <v>61</v>
      </c>
      <c r="N256" s="605" t="s">
        <v>10</v>
      </c>
      <c r="O256" s="605" t="s">
        <v>22</v>
      </c>
      <c r="P256" s="609"/>
      <c r="Q256" s="605" t="s">
        <v>153</v>
      </c>
      <c r="R256" s="610"/>
      <c r="S256" s="611"/>
      <c r="T256" s="611"/>
      <c r="U256" s="329"/>
    </row>
    <row r="257" spans="2:21" s="334" customFormat="1" ht="24">
      <c r="B257" s="602">
        <v>387</v>
      </c>
      <c r="C257" s="603" t="s">
        <v>1679</v>
      </c>
      <c r="D257" s="603">
        <v>5</v>
      </c>
      <c r="E257" s="605" t="s">
        <v>570</v>
      </c>
      <c r="F257" s="606" t="s">
        <v>627</v>
      </c>
      <c r="G257" s="618" t="s">
        <v>628</v>
      </c>
      <c r="H257" s="605" t="s">
        <v>142</v>
      </c>
      <c r="I257" s="627">
        <v>20600</v>
      </c>
      <c r="J257" s="627">
        <v>0</v>
      </c>
      <c r="K257" s="628" t="s">
        <v>34</v>
      </c>
      <c r="L257" s="605" t="s">
        <v>35</v>
      </c>
      <c r="M257" s="605" t="s">
        <v>61</v>
      </c>
      <c r="N257" s="605" t="s">
        <v>10</v>
      </c>
      <c r="O257" s="605" t="s">
        <v>22</v>
      </c>
      <c r="P257" s="609"/>
      <c r="Q257" s="605" t="s">
        <v>153</v>
      </c>
      <c r="R257" s="610"/>
      <c r="S257" s="611"/>
      <c r="T257" s="611"/>
      <c r="U257" s="329"/>
    </row>
    <row r="258" spans="2:21" s="334" customFormat="1" ht="36">
      <c r="B258" s="345">
        <v>396</v>
      </c>
      <c r="C258" s="337" t="s">
        <v>1679</v>
      </c>
      <c r="D258" s="292">
        <v>104</v>
      </c>
      <c r="E258" s="337" t="s">
        <v>1292</v>
      </c>
      <c r="F258" s="338" t="s">
        <v>1680</v>
      </c>
      <c r="G258" s="306" t="s">
        <v>1681</v>
      </c>
      <c r="H258" s="297" t="s">
        <v>1313</v>
      </c>
      <c r="I258" s="118">
        <v>1587</v>
      </c>
      <c r="J258" s="118">
        <v>0</v>
      </c>
      <c r="K258" s="119" t="s">
        <v>1104</v>
      </c>
      <c r="L258" s="297" t="s">
        <v>1105</v>
      </c>
      <c r="M258" s="307" t="s">
        <v>1318</v>
      </c>
      <c r="N258" s="296" t="s">
        <v>1319</v>
      </c>
      <c r="O258" s="307" t="s">
        <v>1107</v>
      </c>
      <c r="P258" s="299"/>
      <c r="Q258" s="296" t="s">
        <v>1127</v>
      </c>
      <c r="R258" s="333"/>
      <c r="S258" s="329"/>
      <c r="T258" s="329"/>
      <c r="U258" s="329"/>
    </row>
    <row r="259" spans="2:21" ht="36">
      <c r="B259" s="345">
        <v>397</v>
      </c>
      <c r="C259" s="350" t="s">
        <v>1679</v>
      </c>
      <c r="D259" s="269">
        <v>104</v>
      </c>
      <c r="E259" s="350" t="s">
        <v>1292</v>
      </c>
      <c r="F259" s="272" t="s">
        <v>1682</v>
      </c>
      <c r="G259" s="275" t="s">
        <v>1683</v>
      </c>
      <c r="H259" s="278" t="s">
        <v>1313</v>
      </c>
      <c r="I259" s="279">
        <v>330</v>
      </c>
      <c r="J259" s="279">
        <v>0</v>
      </c>
      <c r="K259" s="281" t="s">
        <v>1104</v>
      </c>
      <c r="L259" s="278" t="s">
        <v>1105</v>
      </c>
      <c r="M259" s="282" t="s">
        <v>1318</v>
      </c>
      <c r="N259" s="331" t="s">
        <v>1319</v>
      </c>
      <c r="O259" s="282" t="s">
        <v>1107</v>
      </c>
      <c r="P259" s="304"/>
      <c r="Q259" s="331" t="s">
        <v>1127</v>
      </c>
      <c r="R259" s="334"/>
      <c r="S259" s="329"/>
      <c r="T259" s="329"/>
    </row>
    <row r="260" spans="2:21" ht="36">
      <c r="B260" s="345">
        <v>398</v>
      </c>
      <c r="C260" s="350" t="s">
        <v>1679</v>
      </c>
      <c r="D260" s="269">
        <v>104</v>
      </c>
      <c r="E260" s="350" t="s">
        <v>1292</v>
      </c>
      <c r="F260" s="272" t="s">
        <v>1684</v>
      </c>
      <c r="G260" s="275" t="s">
        <v>1685</v>
      </c>
      <c r="H260" s="278" t="s">
        <v>1313</v>
      </c>
      <c r="I260" s="279">
        <v>496</v>
      </c>
      <c r="J260" s="279">
        <v>0</v>
      </c>
      <c r="K260" s="119" t="s">
        <v>1104</v>
      </c>
      <c r="L260" s="278" t="s">
        <v>1105</v>
      </c>
      <c r="M260" s="282" t="s">
        <v>1318</v>
      </c>
      <c r="N260" s="331" t="s">
        <v>1319</v>
      </c>
      <c r="O260" s="282" t="s">
        <v>1107</v>
      </c>
      <c r="P260" s="304"/>
      <c r="Q260" s="331" t="s">
        <v>1127</v>
      </c>
      <c r="R260" s="334"/>
      <c r="S260" s="329"/>
      <c r="T260" s="329"/>
    </row>
    <row r="261" spans="2:21" ht="24">
      <c r="B261" s="331">
        <v>399</v>
      </c>
      <c r="C261" s="337" t="s">
        <v>1679</v>
      </c>
      <c r="D261" s="269">
        <v>104</v>
      </c>
      <c r="E261" s="350" t="s">
        <v>1292</v>
      </c>
      <c r="F261" s="272" t="s">
        <v>1686</v>
      </c>
      <c r="G261" s="275" t="s">
        <v>1687</v>
      </c>
      <c r="H261" s="278" t="s">
        <v>1313</v>
      </c>
      <c r="I261" s="279">
        <v>539</v>
      </c>
      <c r="J261" s="279">
        <v>0</v>
      </c>
      <c r="K261" s="119" t="s">
        <v>1104</v>
      </c>
      <c r="L261" s="278" t="s">
        <v>1105</v>
      </c>
      <c r="M261" s="282" t="s">
        <v>1318</v>
      </c>
      <c r="N261" s="331" t="s">
        <v>1319</v>
      </c>
      <c r="O261" s="282" t="s">
        <v>1107</v>
      </c>
      <c r="P261" s="304"/>
      <c r="Q261" s="331" t="s">
        <v>1127</v>
      </c>
      <c r="R261" s="334"/>
      <c r="S261" s="329"/>
      <c r="T261" s="329"/>
    </row>
    <row r="262" spans="2:21" ht="36">
      <c r="B262" s="318">
        <v>400</v>
      </c>
      <c r="C262" s="337" t="s">
        <v>1679</v>
      </c>
      <c r="D262" s="269">
        <v>109</v>
      </c>
      <c r="E262" s="350" t="s">
        <v>1276</v>
      </c>
      <c r="F262" s="272" t="s">
        <v>1688</v>
      </c>
      <c r="G262" s="277" t="s">
        <v>1689</v>
      </c>
      <c r="H262" s="278" t="s">
        <v>1313</v>
      </c>
      <c r="I262" s="279">
        <v>358</v>
      </c>
      <c r="J262" s="279">
        <v>0</v>
      </c>
      <c r="K262" s="279" t="s">
        <v>1104</v>
      </c>
      <c r="L262" s="278" t="s">
        <v>1305</v>
      </c>
      <c r="M262" s="282" t="s">
        <v>1318</v>
      </c>
      <c r="N262" s="331" t="s">
        <v>1319</v>
      </c>
      <c r="O262" s="282" t="s">
        <v>1107</v>
      </c>
      <c r="P262" s="334"/>
      <c r="Q262" s="331" t="s">
        <v>1127</v>
      </c>
      <c r="R262" s="334"/>
      <c r="S262" s="329"/>
      <c r="T262" s="329"/>
    </row>
    <row r="263" spans="2:21" ht="24">
      <c r="B263" s="318">
        <v>401</v>
      </c>
      <c r="C263" s="337" t="s">
        <v>1679</v>
      </c>
      <c r="D263" s="269">
        <v>109</v>
      </c>
      <c r="E263" s="350" t="s">
        <v>1276</v>
      </c>
      <c r="F263" s="272" t="s">
        <v>1690</v>
      </c>
      <c r="G263" s="277" t="s">
        <v>1691</v>
      </c>
      <c r="H263" s="278" t="s">
        <v>1313</v>
      </c>
      <c r="I263" s="279">
        <v>4497</v>
      </c>
      <c r="J263" s="279">
        <v>0</v>
      </c>
      <c r="K263" s="279" t="s">
        <v>1104</v>
      </c>
      <c r="L263" s="278" t="s">
        <v>1105</v>
      </c>
      <c r="M263" s="282" t="s">
        <v>1318</v>
      </c>
      <c r="N263" s="331" t="s">
        <v>1319</v>
      </c>
      <c r="O263" s="282" t="s">
        <v>1107</v>
      </c>
      <c r="P263" s="334"/>
      <c r="Q263" s="331" t="s">
        <v>1127</v>
      </c>
      <c r="R263" s="334"/>
      <c r="S263" s="329"/>
      <c r="T263" s="329"/>
    </row>
    <row r="264" spans="2:21" ht="24">
      <c r="B264" s="318">
        <v>402</v>
      </c>
      <c r="C264" s="337" t="s">
        <v>1679</v>
      </c>
      <c r="D264" s="326"/>
      <c r="E264" s="335" t="s">
        <v>1276</v>
      </c>
      <c r="F264" s="299" t="s">
        <v>1692</v>
      </c>
      <c r="G264" s="349" t="s">
        <v>1693</v>
      </c>
      <c r="H264" s="278" t="s">
        <v>1313</v>
      </c>
      <c r="I264" s="279">
        <v>1500</v>
      </c>
      <c r="J264" s="279">
        <v>0</v>
      </c>
      <c r="K264" s="119" t="s">
        <v>1104</v>
      </c>
      <c r="L264" s="331" t="s">
        <v>1105</v>
      </c>
      <c r="M264" s="335" t="s">
        <v>1259</v>
      </c>
      <c r="N264" s="296" t="s">
        <v>1367</v>
      </c>
      <c r="O264" s="340" t="s">
        <v>1107</v>
      </c>
      <c r="P264" s="334"/>
      <c r="Q264" s="296" t="s">
        <v>1127</v>
      </c>
      <c r="R264" s="334"/>
      <c r="S264" s="327"/>
      <c r="T264" s="329"/>
    </row>
    <row r="265" spans="2:21" ht="24">
      <c r="B265" s="318">
        <v>403</v>
      </c>
      <c r="C265" s="337" t="s">
        <v>1679</v>
      </c>
      <c r="D265" s="326"/>
      <c r="E265" s="331" t="s">
        <v>1251</v>
      </c>
      <c r="F265" s="295" t="s">
        <v>1694</v>
      </c>
      <c r="G265" s="349" t="s">
        <v>1695</v>
      </c>
      <c r="H265" s="331" t="s">
        <v>1254</v>
      </c>
      <c r="I265" s="253">
        <v>302</v>
      </c>
      <c r="J265" s="253">
        <v>302</v>
      </c>
      <c r="K265" s="110" t="s">
        <v>1255</v>
      </c>
      <c r="L265" s="331" t="s">
        <v>1308</v>
      </c>
      <c r="M265" s="331" t="s">
        <v>1128</v>
      </c>
      <c r="N265" s="296" t="s">
        <v>8</v>
      </c>
      <c r="O265" s="296" t="s">
        <v>1696</v>
      </c>
      <c r="P265" s="304"/>
      <c r="Q265" s="296" t="s">
        <v>1127</v>
      </c>
      <c r="R265" s="334"/>
      <c r="S265" s="327"/>
      <c r="T265" s="329"/>
    </row>
    <row r="266" spans="2:21" ht="72">
      <c r="B266" s="318">
        <v>404</v>
      </c>
      <c r="C266" s="337" t="s">
        <v>1679</v>
      </c>
      <c r="D266" s="326"/>
      <c r="E266" s="331" t="s">
        <v>1251</v>
      </c>
      <c r="F266" s="295" t="s">
        <v>1697</v>
      </c>
      <c r="G266" s="349" t="s">
        <v>1698</v>
      </c>
      <c r="H266" s="331" t="s">
        <v>1254</v>
      </c>
      <c r="I266" s="253">
        <v>13</v>
      </c>
      <c r="J266" s="253">
        <v>13</v>
      </c>
      <c r="K266" s="110" t="s">
        <v>1255</v>
      </c>
      <c r="L266" s="331" t="s">
        <v>1308</v>
      </c>
      <c r="M266" s="331" t="s">
        <v>1128</v>
      </c>
      <c r="N266" s="296" t="s">
        <v>1509</v>
      </c>
      <c r="O266" s="296" t="s">
        <v>1310</v>
      </c>
      <c r="P266" s="283"/>
      <c r="Q266" s="296" t="s">
        <v>1426</v>
      </c>
      <c r="R266" s="334"/>
      <c r="S266" s="327"/>
      <c r="T266" s="329"/>
    </row>
    <row r="267" spans="2:21" ht="24">
      <c r="B267" s="318">
        <v>405</v>
      </c>
      <c r="C267" s="337" t="s">
        <v>1679</v>
      </c>
      <c r="D267" s="326"/>
      <c r="E267" s="331" t="s">
        <v>1251</v>
      </c>
      <c r="F267" s="267" t="s">
        <v>1699</v>
      </c>
      <c r="G267" s="363" t="s">
        <v>1700</v>
      </c>
      <c r="H267" s="331" t="s">
        <v>1254</v>
      </c>
      <c r="I267" s="253">
        <v>150</v>
      </c>
      <c r="J267" s="253">
        <v>170</v>
      </c>
      <c r="K267" s="110" t="s">
        <v>1123</v>
      </c>
      <c r="L267" s="331" t="s">
        <v>1124</v>
      </c>
      <c r="M267" s="331" t="s">
        <v>1128</v>
      </c>
      <c r="N267" s="296" t="s">
        <v>1701</v>
      </c>
      <c r="O267" s="296" t="s">
        <v>1107</v>
      </c>
      <c r="P267" s="304"/>
      <c r="Q267" s="296" t="s">
        <v>1127</v>
      </c>
      <c r="R267" s="334"/>
      <c r="S267" s="327"/>
      <c r="T267" s="329"/>
    </row>
    <row r="268" spans="2:21" ht="24">
      <c r="B268" s="318">
        <v>406</v>
      </c>
      <c r="C268" s="337" t="s">
        <v>1679</v>
      </c>
      <c r="D268" s="326"/>
      <c r="E268" s="331" t="s">
        <v>1251</v>
      </c>
      <c r="F268" s="267" t="s">
        <v>1702</v>
      </c>
      <c r="G268" s="363" t="s">
        <v>1703</v>
      </c>
      <c r="H268" s="331" t="s">
        <v>1254</v>
      </c>
      <c r="I268" s="253">
        <v>10</v>
      </c>
      <c r="J268" s="253">
        <v>10</v>
      </c>
      <c r="K268" s="110" t="s">
        <v>1123</v>
      </c>
      <c r="L268" s="331" t="s">
        <v>1124</v>
      </c>
      <c r="M268" s="331" t="s">
        <v>1128</v>
      </c>
      <c r="N268" s="296" t="s">
        <v>1701</v>
      </c>
      <c r="O268" s="296" t="s">
        <v>1107</v>
      </c>
      <c r="P268" s="304"/>
      <c r="Q268" s="296" t="s">
        <v>1127</v>
      </c>
      <c r="R268" s="334"/>
      <c r="S268" s="327"/>
      <c r="T268" s="329"/>
    </row>
    <row r="269" spans="2:21" ht="24">
      <c r="B269" s="318">
        <v>407</v>
      </c>
      <c r="C269" s="337" t="s">
        <v>1679</v>
      </c>
      <c r="D269" s="326"/>
      <c r="E269" s="331" t="s">
        <v>1251</v>
      </c>
      <c r="F269" s="267" t="s">
        <v>1704</v>
      </c>
      <c r="G269" s="363" t="s">
        <v>1705</v>
      </c>
      <c r="H269" s="331" t="s">
        <v>1254</v>
      </c>
      <c r="I269" s="253">
        <v>6</v>
      </c>
      <c r="J269" s="253">
        <v>6</v>
      </c>
      <c r="K269" s="110" t="s">
        <v>1123</v>
      </c>
      <c r="L269" s="331" t="s">
        <v>1124</v>
      </c>
      <c r="M269" s="331" t="s">
        <v>1128</v>
      </c>
      <c r="N269" s="296" t="s">
        <v>1701</v>
      </c>
      <c r="O269" s="296" t="s">
        <v>1107</v>
      </c>
      <c r="P269" s="304"/>
      <c r="Q269" s="296" t="s">
        <v>1127</v>
      </c>
      <c r="R269" s="334"/>
      <c r="S269" s="327"/>
      <c r="T269" s="329"/>
    </row>
    <row r="270" spans="2:21">
      <c r="B270" s="318"/>
    </row>
    <row r="271" spans="2:21">
      <c r="B271" s="318"/>
    </row>
    <row r="272" spans="2:21">
      <c r="B272" s="318"/>
    </row>
    <row r="273" spans="2:2">
      <c r="B273" s="318"/>
    </row>
    <row r="274" spans="2:2">
      <c r="B274" s="318"/>
    </row>
    <row r="275" spans="2:2">
      <c r="B275" s="318"/>
    </row>
    <row r="276" spans="2:2">
      <c r="B276" s="318"/>
    </row>
    <row r="277" spans="2:2">
      <c r="B277" s="318"/>
    </row>
    <row r="278" spans="2:2">
      <c r="B278" s="318"/>
    </row>
    <row r="279" spans="2:2">
      <c r="B279" s="318"/>
    </row>
  </sheetData>
  <autoFilter ref="B3:U269">
    <filterColumn colId="1"/>
    <filterColumn colId="15"/>
    <filterColumn colId="17"/>
    <filterColumn colId="18"/>
    <sortState ref="B4:U269">
      <sortCondition ref="C3:C269"/>
    </sortState>
  </autoFilter>
  <mergeCells count="3">
    <mergeCell ref="O2:P2"/>
    <mergeCell ref="B1:P1"/>
    <mergeCell ref="B2:N2"/>
  </mergeCells>
  <phoneticPr fontId="3" type="noConversion"/>
  <pageMargins left="0.23" right="0.17" top="0.26" bottom="0.41" header="0.17" footer="0.16"/>
  <pageSetup paperSize="9" scale="74" orientation="landscape" r:id="rId1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W171"/>
  <sheetViews>
    <sheetView topLeftCell="C1" zoomScale="85" workbookViewId="0">
      <pane ySplit="3" topLeftCell="A73" activePane="bottomLeft" state="frozen"/>
      <selection pane="bottomLeft" activeCell="J55" sqref="J55"/>
    </sheetView>
  </sheetViews>
  <sheetFormatPr defaultRowHeight="13.5"/>
  <cols>
    <col min="1" max="1" width="1.5" style="177" customWidth="1"/>
    <col min="2" max="2" width="4.375" style="177" customWidth="1"/>
    <col min="3" max="3" width="4.5" style="172" customWidth="1"/>
    <col min="4" max="4" width="4.875" style="246" customWidth="1"/>
    <col min="5" max="5" width="24.125" style="175" customWidth="1"/>
    <col min="6" max="6" width="15.875" style="247" customWidth="1"/>
    <col min="7" max="7" width="8.75" style="172" customWidth="1"/>
    <col min="8" max="8" width="9.125" style="248" customWidth="1"/>
    <col min="9" max="9" width="9.125" style="227" customWidth="1"/>
    <col min="10" max="10" width="8.5" style="226" customWidth="1"/>
    <col min="11" max="11" width="10.375" style="226" customWidth="1"/>
    <col min="12" max="12" width="7.5" style="226" customWidth="1"/>
    <col min="13" max="13" width="9.625" style="148" customWidth="1"/>
    <col min="14" max="14" width="11.125" style="226" customWidth="1"/>
    <col min="15" max="15" width="9" style="147" customWidth="1"/>
    <col min="16" max="16" width="11.625" style="249" customWidth="1"/>
    <col min="17" max="17" width="9" style="177" customWidth="1"/>
    <col min="18" max="18" width="14.25" style="177" customWidth="1"/>
    <col min="19" max="19" width="7.25" style="155" customWidth="1"/>
    <col min="20" max="20" width="9" style="155"/>
    <col min="21" max="23" width="9" style="171"/>
    <col min="24" max="16384" width="9" style="177"/>
  </cols>
  <sheetData>
    <row r="1" spans="2:23" ht="52.5" customHeight="1">
      <c r="B1" s="646" t="s">
        <v>439</v>
      </c>
      <c r="C1" s="646"/>
      <c r="D1" s="646"/>
      <c r="E1" s="656"/>
      <c r="F1" s="657"/>
      <c r="G1" s="646"/>
      <c r="H1" s="658"/>
      <c r="I1" s="659"/>
      <c r="J1" s="659"/>
      <c r="K1" s="659"/>
      <c r="L1" s="659"/>
      <c r="M1" s="659"/>
      <c r="N1" s="659"/>
      <c r="O1" s="660"/>
      <c r="P1" s="172"/>
    </row>
    <row r="2" spans="2:23" ht="20.25" customHeight="1" thickBot="1">
      <c r="B2" s="652" t="s">
        <v>350</v>
      </c>
      <c r="C2" s="652"/>
      <c r="D2" s="652"/>
      <c r="E2" s="653"/>
      <c r="F2" s="652"/>
      <c r="G2" s="652"/>
      <c r="H2" s="654"/>
      <c r="I2" s="655"/>
      <c r="J2" s="655"/>
      <c r="K2" s="655"/>
      <c r="L2" s="655"/>
      <c r="M2" s="655"/>
      <c r="N2" s="661" t="s">
        <v>23</v>
      </c>
      <c r="O2" s="662"/>
      <c r="P2" s="172"/>
    </row>
    <row r="3" spans="2:23" ht="45.75" customHeight="1" thickBot="1">
      <c r="B3" s="231" t="s">
        <v>432</v>
      </c>
      <c r="C3" s="232" t="s">
        <v>433</v>
      </c>
      <c r="D3" s="232" t="s">
        <v>434</v>
      </c>
      <c r="E3" s="237" t="s">
        <v>440</v>
      </c>
      <c r="F3" s="238" t="s">
        <v>441</v>
      </c>
      <c r="G3" s="237" t="s">
        <v>442</v>
      </c>
      <c r="H3" s="245" t="s">
        <v>443</v>
      </c>
      <c r="I3" s="143" t="s">
        <v>407</v>
      </c>
      <c r="J3" s="144" t="s">
        <v>24</v>
      </c>
      <c r="K3" s="229" t="s">
        <v>25</v>
      </c>
      <c r="L3" s="229" t="s">
        <v>26</v>
      </c>
      <c r="M3" s="229" t="s">
        <v>172</v>
      </c>
      <c r="N3" s="229" t="s">
        <v>27</v>
      </c>
      <c r="O3" s="229" t="s">
        <v>28</v>
      </c>
      <c r="P3" s="237" t="s">
        <v>445</v>
      </c>
      <c r="Q3" s="237" t="s">
        <v>446</v>
      </c>
      <c r="R3" s="236" t="s">
        <v>435</v>
      </c>
      <c r="S3" s="239" t="s">
        <v>436</v>
      </c>
      <c r="T3" s="239" t="s">
        <v>437</v>
      </c>
    </row>
    <row r="4" spans="2:23" s="368" customFormat="1" ht="24.75" thickTop="1">
      <c r="B4" s="461">
        <v>411</v>
      </c>
      <c r="C4" s="436" t="s">
        <v>92</v>
      </c>
      <c r="D4" s="462"/>
      <c r="E4" s="463" t="s">
        <v>369</v>
      </c>
      <c r="F4" s="463" t="s">
        <v>152</v>
      </c>
      <c r="G4" s="464" t="s">
        <v>362</v>
      </c>
      <c r="H4" s="465">
        <v>228</v>
      </c>
      <c r="I4" s="465">
        <v>274</v>
      </c>
      <c r="J4" s="464" t="s">
        <v>363</v>
      </c>
      <c r="K4" s="464" t="s">
        <v>35</v>
      </c>
      <c r="L4" s="464" t="s">
        <v>60</v>
      </c>
      <c r="M4" s="466" t="s">
        <v>364</v>
      </c>
      <c r="N4" s="464" t="s">
        <v>370</v>
      </c>
      <c r="O4" s="463" t="s">
        <v>366</v>
      </c>
      <c r="P4" s="466" t="s">
        <v>154</v>
      </c>
      <c r="Q4" s="467"/>
      <c r="R4" s="468"/>
      <c r="S4" s="382" t="s">
        <v>640</v>
      </c>
      <c r="T4" s="382"/>
    </row>
    <row r="5" spans="2:23" s="475" customFormat="1" ht="25.5" customHeight="1">
      <c r="B5" s="469">
        <v>412</v>
      </c>
      <c r="C5" s="470" t="s">
        <v>92</v>
      </c>
      <c r="D5" s="471"/>
      <c r="E5" s="438" t="s">
        <v>367</v>
      </c>
      <c r="F5" s="438" t="s">
        <v>152</v>
      </c>
      <c r="G5" s="471" t="s">
        <v>362</v>
      </c>
      <c r="H5" s="472">
        <v>404</v>
      </c>
      <c r="I5" s="472">
        <v>407</v>
      </c>
      <c r="J5" s="471" t="s">
        <v>363</v>
      </c>
      <c r="K5" s="471" t="s">
        <v>35</v>
      </c>
      <c r="L5" s="471" t="s">
        <v>60</v>
      </c>
      <c r="M5" s="435" t="s">
        <v>364</v>
      </c>
      <c r="N5" s="471" t="s">
        <v>368</v>
      </c>
      <c r="O5" s="438" t="s">
        <v>366</v>
      </c>
      <c r="P5" s="435" t="s">
        <v>154</v>
      </c>
      <c r="Q5" s="473"/>
      <c r="R5" s="474"/>
      <c r="S5" s="382" t="s">
        <v>640</v>
      </c>
    </row>
    <row r="6" spans="2:23" s="475" customFormat="1" ht="25.5" customHeight="1">
      <c r="B6" s="469">
        <v>413</v>
      </c>
      <c r="C6" s="470" t="s">
        <v>92</v>
      </c>
      <c r="D6" s="471"/>
      <c r="E6" s="438" t="s">
        <v>373</v>
      </c>
      <c r="F6" s="438" t="s">
        <v>374</v>
      </c>
      <c r="G6" s="471" t="s">
        <v>362</v>
      </c>
      <c r="H6" s="472">
        <v>411</v>
      </c>
      <c r="I6" s="472">
        <v>415</v>
      </c>
      <c r="J6" s="471" t="s">
        <v>363</v>
      </c>
      <c r="K6" s="471" t="s">
        <v>35</v>
      </c>
      <c r="L6" s="471" t="s">
        <v>60</v>
      </c>
      <c r="M6" s="435" t="s">
        <v>364</v>
      </c>
      <c r="N6" s="471" t="s">
        <v>368</v>
      </c>
      <c r="O6" s="438" t="s">
        <v>366</v>
      </c>
      <c r="P6" s="435" t="s">
        <v>154</v>
      </c>
      <c r="Q6" s="473"/>
      <c r="R6" s="407"/>
      <c r="S6" s="382" t="s">
        <v>640</v>
      </c>
      <c r="T6" s="476"/>
    </row>
    <row r="7" spans="2:23" s="475" customFormat="1" ht="25.5" customHeight="1">
      <c r="B7" s="469">
        <v>414</v>
      </c>
      <c r="C7" s="470" t="s">
        <v>430</v>
      </c>
      <c r="D7" s="471"/>
      <c r="E7" s="438" t="s">
        <v>371</v>
      </c>
      <c r="F7" s="438" t="s">
        <v>372</v>
      </c>
      <c r="G7" s="471" t="s">
        <v>362</v>
      </c>
      <c r="H7" s="472">
        <v>24</v>
      </c>
      <c r="I7" s="472">
        <v>27</v>
      </c>
      <c r="J7" s="471" t="s">
        <v>363</v>
      </c>
      <c r="K7" s="471" t="s">
        <v>35</v>
      </c>
      <c r="L7" s="471" t="s">
        <v>60</v>
      </c>
      <c r="M7" s="435" t="s">
        <v>364</v>
      </c>
      <c r="N7" s="471" t="s">
        <v>368</v>
      </c>
      <c r="O7" s="438" t="s">
        <v>366</v>
      </c>
      <c r="P7" s="435" t="s">
        <v>154</v>
      </c>
      <c r="Q7" s="473"/>
      <c r="R7" s="477"/>
      <c r="S7" s="382" t="s">
        <v>640</v>
      </c>
    </row>
    <row r="8" spans="2:23" s="479" customFormat="1" ht="25.5" customHeight="1">
      <c r="B8" s="469">
        <v>418</v>
      </c>
      <c r="C8" s="470" t="s">
        <v>92</v>
      </c>
      <c r="D8" s="471"/>
      <c r="E8" s="438" t="s">
        <v>361</v>
      </c>
      <c r="F8" s="438" t="s">
        <v>152</v>
      </c>
      <c r="G8" s="471" t="s">
        <v>362</v>
      </c>
      <c r="H8" s="472">
        <v>2200</v>
      </c>
      <c r="I8" s="472">
        <v>2921</v>
      </c>
      <c r="J8" s="471" t="s">
        <v>363</v>
      </c>
      <c r="K8" s="471" t="s">
        <v>409</v>
      </c>
      <c r="L8" s="471" t="s">
        <v>61</v>
      </c>
      <c r="M8" s="435" t="s">
        <v>364</v>
      </c>
      <c r="N8" s="471" t="s">
        <v>365</v>
      </c>
      <c r="O8" s="438" t="s">
        <v>366</v>
      </c>
      <c r="P8" s="435" t="s">
        <v>154</v>
      </c>
      <c r="Q8" s="473"/>
      <c r="R8" s="478"/>
      <c r="S8" s="382" t="s">
        <v>640</v>
      </c>
      <c r="T8" s="476"/>
      <c r="U8" s="475"/>
      <c r="V8" s="475"/>
      <c r="W8" s="475"/>
    </row>
    <row r="9" spans="2:23" s="479" customFormat="1" ht="61.5" customHeight="1">
      <c r="B9" s="469">
        <v>419</v>
      </c>
      <c r="C9" s="480" t="s">
        <v>92</v>
      </c>
      <c r="D9" s="481"/>
      <c r="E9" s="438" t="s">
        <v>174</v>
      </c>
      <c r="F9" s="438" t="s">
        <v>175</v>
      </c>
      <c r="G9" s="471" t="s">
        <v>29</v>
      </c>
      <c r="H9" s="439">
        <v>2404</v>
      </c>
      <c r="I9" s="439">
        <v>2404</v>
      </c>
      <c r="J9" s="471" t="s">
        <v>43</v>
      </c>
      <c r="K9" s="471" t="s">
        <v>79</v>
      </c>
      <c r="L9" s="471" t="s">
        <v>57</v>
      </c>
      <c r="M9" s="482" t="s">
        <v>176</v>
      </c>
      <c r="N9" s="471" t="s">
        <v>177</v>
      </c>
      <c r="O9" s="438" t="s">
        <v>178</v>
      </c>
      <c r="P9" s="482" t="s">
        <v>68</v>
      </c>
      <c r="Q9" s="440"/>
      <c r="R9" s="478"/>
      <c r="S9" s="382" t="s">
        <v>640</v>
      </c>
      <c r="T9" s="476"/>
      <c r="U9" s="475"/>
      <c r="V9" s="475"/>
      <c r="W9" s="475"/>
    </row>
    <row r="10" spans="2:23" s="479" customFormat="1" ht="25.5" customHeight="1">
      <c r="B10" s="469">
        <v>421</v>
      </c>
      <c r="C10" s="483" t="s">
        <v>92</v>
      </c>
      <c r="D10" s="484"/>
      <c r="E10" s="485" t="s">
        <v>179</v>
      </c>
      <c r="F10" s="438" t="s">
        <v>184</v>
      </c>
      <c r="G10" s="486" t="s">
        <v>180</v>
      </c>
      <c r="H10" s="439">
        <v>552</v>
      </c>
      <c r="I10" s="439">
        <v>552</v>
      </c>
      <c r="J10" s="487" t="s">
        <v>143</v>
      </c>
      <c r="K10" s="487" t="s">
        <v>181</v>
      </c>
      <c r="L10" s="487" t="s">
        <v>182</v>
      </c>
      <c r="M10" s="482" t="s">
        <v>176</v>
      </c>
      <c r="N10" s="487" t="s">
        <v>183</v>
      </c>
      <c r="O10" s="438"/>
      <c r="P10" s="482" t="s">
        <v>68</v>
      </c>
      <c r="Q10" s="473"/>
      <c r="R10" s="478"/>
      <c r="S10" s="382" t="s">
        <v>640</v>
      </c>
      <c r="T10" s="476"/>
      <c r="U10" s="475"/>
      <c r="V10" s="475"/>
      <c r="W10" s="475"/>
    </row>
    <row r="11" spans="2:23" s="479" customFormat="1" ht="25.5" customHeight="1">
      <c r="B11" s="488">
        <v>420</v>
      </c>
      <c r="C11" s="382" t="s">
        <v>93</v>
      </c>
      <c r="D11" s="489"/>
      <c r="E11" s="490" t="s">
        <v>448</v>
      </c>
      <c r="F11" s="373" t="s">
        <v>449</v>
      </c>
      <c r="G11" s="491" t="s">
        <v>450</v>
      </c>
      <c r="H11" s="374">
        <v>894</v>
      </c>
      <c r="I11" s="439">
        <v>894</v>
      </c>
      <c r="J11" s="487" t="s">
        <v>143</v>
      </c>
      <c r="K11" s="487" t="s">
        <v>181</v>
      </c>
      <c r="L11" s="487" t="s">
        <v>182</v>
      </c>
      <c r="M11" s="482" t="s">
        <v>176</v>
      </c>
      <c r="N11" s="487" t="s">
        <v>183</v>
      </c>
      <c r="O11" s="438"/>
      <c r="P11" s="381" t="s">
        <v>451</v>
      </c>
      <c r="Q11" s="429"/>
      <c r="R11" s="407"/>
      <c r="S11" s="382" t="s">
        <v>640</v>
      </c>
      <c r="T11" s="475"/>
      <c r="U11" s="475"/>
      <c r="V11" s="475"/>
      <c r="W11" s="475"/>
    </row>
    <row r="12" spans="2:23" s="475" customFormat="1" ht="25.5" customHeight="1">
      <c r="B12" s="488">
        <v>423</v>
      </c>
      <c r="C12" s="492" t="s">
        <v>93</v>
      </c>
      <c r="D12" s="493"/>
      <c r="E12" s="494" t="s">
        <v>453</v>
      </c>
      <c r="F12" s="495" t="s">
        <v>454</v>
      </c>
      <c r="G12" s="379" t="s">
        <v>455</v>
      </c>
      <c r="H12" s="374">
        <v>238720</v>
      </c>
      <c r="I12" s="439">
        <v>15000</v>
      </c>
      <c r="J12" s="487" t="s">
        <v>190</v>
      </c>
      <c r="K12" s="471" t="s">
        <v>49</v>
      </c>
      <c r="L12" s="471" t="s">
        <v>57</v>
      </c>
      <c r="M12" s="435" t="s">
        <v>191</v>
      </c>
      <c r="N12" s="471" t="s">
        <v>72</v>
      </c>
      <c r="O12" s="496"/>
      <c r="P12" s="371" t="s">
        <v>438</v>
      </c>
      <c r="Q12" s="429"/>
      <c r="R12" s="407"/>
      <c r="S12" s="382" t="s">
        <v>640</v>
      </c>
      <c r="T12" s="382"/>
    </row>
    <row r="13" spans="2:23" s="437" customFormat="1" ht="49.5" customHeight="1">
      <c r="B13" s="488">
        <v>427</v>
      </c>
      <c r="C13" s="497" t="s">
        <v>93</v>
      </c>
      <c r="D13" s="379"/>
      <c r="E13" s="373" t="s">
        <v>463</v>
      </c>
      <c r="F13" s="373" t="s">
        <v>464</v>
      </c>
      <c r="G13" s="379" t="s">
        <v>462</v>
      </c>
      <c r="H13" s="375">
        <v>750</v>
      </c>
      <c r="I13" s="472">
        <v>750</v>
      </c>
      <c r="J13" s="487" t="s">
        <v>143</v>
      </c>
      <c r="K13" s="471" t="s">
        <v>62</v>
      </c>
      <c r="L13" s="471" t="s">
        <v>44</v>
      </c>
      <c r="M13" s="435" t="s">
        <v>403</v>
      </c>
      <c r="N13" s="471"/>
      <c r="O13" s="435" t="s">
        <v>200</v>
      </c>
      <c r="P13" s="371" t="s">
        <v>519</v>
      </c>
      <c r="Q13" s="429"/>
      <c r="R13" s="407"/>
      <c r="S13" s="382" t="s">
        <v>640</v>
      </c>
      <c r="T13" s="382"/>
    </row>
    <row r="14" spans="2:23" s="382" customFormat="1" ht="24">
      <c r="B14" s="488">
        <v>428</v>
      </c>
      <c r="C14" s="498" t="s">
        <v>93</v>
      </c>
      <c r="D14" s="499"/>
      <c r="E14" s="393" t="s">
        <v>465</v>
      </c>
      <c r="F14" s="393" t="s">
        <v>466</v>
      </c>
      <c r="G14" s="392" t="s">
        <v>462</v>
      </c>
      <c r="H14" s="374">
        <v>2400</v>
      </c>
      <c r="I14" s="439">
        <v>2400</v>
      </c>
      <c r="J14" s="487" t="s">
        <v>190</v>
      </c>
      <c r="K14" s="500" t="s">
        <v>49</v>
      </c>
      <c r="L14" s="501" t="s">
        <v>20</v>
      </c>
      <c r="M14" s="435" t="s">
        <v>199</v>
      </c>
      <c r="N14" s="501" t="s">
        <v>72</v>
      </c>
      <c r="O14" s="435"/>
      <c r="P14" s="371" t="s">
        <v>438</v>
      </c>
      <c r="Q14" s="429"/>
      <c r="R14" s="407"/>
      <c r="S14" s="382" t="s">
        <v>640</v>
      </c>
    </row>
    <row r="15" spans="2:23" s="436" customFormat="1" ht="25.5" customHeight="1">
      <c r="B15" s="488">
        <v>429</v>
      </c>
      <c r="C15" s="502" t="s">
        <v>93</v>
      </c>
      <c r="D15" s="371"/>
      <c r="E15" s="373" t="s">
        <v>467</v>
      </c>
      <c r="F15" s="373" t="s">
        <v>468</v>
      </c>
      <c r="G15" s="379" t="s">
        <v>462</v>
      </c>
      <c r="H15" s="375">
        <v>524</v>
      </c>
      <c r="I15" s="472">
        <v>460</v>
      </c>
      <c r="J15" s="471" t="s">
        <v>43</v>
      </c>
      <c r="K15" s="471" t="s">
        <v>198</v>
      </c>
      <c r="L15" s="435" t="s">
        <v>16</v>
      </c>
      <c r="M15" s="503" t="s">
        <v>202</v>
      </c>
      <c r="N15" s="504" t="s">
        <v>72</v>
      </c>
      <c r="O15" s="504" t="s">
        <v>203</v>
      </c>
      <c r="P15" s="371" t="s">
        <v>438</v>
      </c>
      <c r="Q15" s="429"/>
      <c r="R15" s="407"/>
      <c r="S15" s="382" t="s">
        <v>640</v>
      </c>
      <c r="T15" s="382"/>
    </row>
    <row r="16" spans="2:23" s="382" customFormat="1" ht="36">
      <c r="B16" s="488">
        <v>430</v>
      </c>
      <c r="C16" s="502" t="s">
        <v>93</v>
      </c>
      <c r="D16" s="371"/>
      <c r="E16" s="373" t="s">
        <v>469</v>
      </c>
      <c r="F16" s="373" t="s">
        <v>470</v>
      </c>
      <c r="G16" s="379" t="s">
        <v>471</v>
      </c>
      <c r="H16" s="375">
        <v>1065</v>
      </c>
      <c r="I16" s="472">
        <v>810</v>
      </c>
      <c r="J16" s="471" t="s">
        <v>43</v>
      </c>
      <c r="K16" s="471" t="s">
        <v>198</v>
      </c>
      <c r="L16" s="435" t="s">
        <v>16</v>
      </c>
      <c r="M16" s="503" t="s">
        <v>202</v>
      </c>
      <c r="N16" s="504" t="s">
        <v>72</v>
      </c>
      <c r="O16" s="504" t="s">
        <v>203</v>
      </c>
      <c r="P16" s="371" t="s">
        <v>438</v>
      </c>
      <c r="Q16" s="429"/>
      <c r="R16" s="407"/>
      <c r="S16" s="382" t="s">
        <v>640</v>
      </c>
      <c r="T16" s="368"/>
    </row>
    <row r="17" spans="2:23" s="382" customFormat="1" ht="36">
      <c r="B17" s="488">
        <v>431</v>
      </c>
      <c r="C17" s="442" t="s">
        <v>93</v>
      </c>
      <c r="D17" s="371"/>
      <c r="E17" s="373" t="s">
        <v>472</v>
      </c>
      <c r="F17" s="373" t="s">
        <v>473</v>
      </c>
      <c r="G17" s="379" t="s">
        <v>462</v>
      </c>
      <c r="H17" s="375">
        <v>1404</v>
      </c>
      <c r="I17" s="472">
        <v>1210</v>
      </c>
      <c r="J17" s="471" t="s">
        <v>43</v>
      </c>
      <c r="K17" s="471" t="s">
        <v>198</v>
      </c>
      <c r="L17" s="435" t="s">
        <v>16</v>
      </c>
      <c r="M17" s="503" t="s">
        <v>202</v>
      </c>
      <c r="N17" s="504" t="s">
        <v>72</v>
      </c>
      <c r="O17" s="504" t="s">
        <v>203</v>
      </c>
      <c r="P17" s="371" t="s">
        <v>438</v>
      </c>
      <c r="Q17" s="429"/>
      <c r="R17" s="377"/>
      <c r="S17" s="382" t="s">
        <v>640</v>
      </c>
      <c r="T17" s="368"/>
    </row>
    <row r="18" spans="2:23" s="382" customFormat="1" ht="24">
      <c r="B18" s="488">
        <v>432</v>
      </c>
      <c r="C18" s="505" t="s">
        <v>93</v>
      </c>
      <c r="D18" s="499"/>
      <c r="E18" s="393" t="s">
        <v>474</v>
      </c>
      <c r="F18" s="393"/>
      <c r="G18" s="392" t="s">
        <v>462</v>
      </c>
      <c r="H18" s="374">
        <v>743</v>
      </c>
      <c r="I18" s="439">
        <v>743</v>
      </c>
      <c r="J18" s="487" t="s">
        <v>190</v>
      </c>
      <c r="K18" s="500" t="s">
        <v>198</v>
      </c>
      <c r="L18" s="501" t="s">
        <v>20</v>
      </c>
      <c r="M18" s="435" t="s">
        <v>199</v>
      </c>
      <c r="N18" s="501" t="s">
        <v>72</v>
      </c>
      <c r="O18" s="435"/>
      <c r="P18" s="371" t="s">
        <v>438</v>
      </c>
      <c r="Q18" s="429"/>
      <c r="R18" s="407"/>
      <c r="S18" s="382" t="s">
        <v>640</v>
      </c>
      <c r="T18" s="368"/>
    </row>
    <row r="19" spans="2:23" s="382" customFormat="1" ht="24">
      <c r="B19" s="488">
        <v>433</v>
      </c>
      <c r="C19" s="505" t="s">
        <v>93</v>
      </c>
      <c r="D19" s="499"/>
      <c r="E19" s="393" t="s">
        <v>475</v>
      </c>
      <c r="F19" s="393" t="s">
        <v>476</v>
      </c>
      <c r="G19" s="392" t="s">
        <v>462</v>
      </c>
      <c r="H19" s="374">
        <v>1143</v>
      </c>
      <c r="I19" s="439">
        <v>1143</v>
      </c>
      <c r="J19" s="487" t="s">
        <v>190</v>
      </c>
      <c r="K19" s="500" t="s">
        <v>198</v>
      </c>
      <c r="L19" s="501" t="s">
        <v>20</v>
      </c>
      <c r="M19" s="435" t="s">
        <v>199</v>
      </c>
      <c r="N19" s="501" t="s">
        <v>72</v>
      </c>
      <c r="O19" s="435"/>
      <c r="P19" s="371" t="s">
        <v>438</v>
      </c>
      <c r="Q19" s="429"/>
      <c r="R19" s="407"/>
      <c r="S19" s="382" t="s">
        <v>640</v>
      </c>
      <c r="T19" s="368"/>
    </row>
    <row r="20" spans="2:23" s="506" customFormat="1" ht="24">
      <c r="B20" s="488">
        <v>434</v>
      </c>
      <c r="C20" s="505" t="s">
        <v>93</v>
      </c>
      <c r="D20" s="499"/>
      <c r="E20" s="393" t="s">
        <v>477</v>
      </c>
      <c r="F20" s="393"/>
      <c r="G20" s="392" t="s">
        <v>462</v>
      </c>
      <c r="H20" s="374">
        <v>954</v>
      </c>
      <c r="I20" s="439">
        <v>954</v>
      </c>
      <c r="J20" s="487" t="s">
        <v>190</v>
      </c>
      <c r="K20" s="500" t="s">
        <v>198</v>
      </c>
      <c r="L20" s="501" t="s">
        <v>20</v>
      </c>
      <c r="M20" s="435" t="s">
        <v>199</v>
      </c>
      <c r="N20" s="501" t="s">
        <v>72</v>
      </c>
      <c r="O20" s="435"/>
      <c r="P20" s="371" t="s">
        <v>438</v>
      </c>
      <c r="Q20" s="429"/>
      <c r="R20" s="407"/>
      <c r="S20" s="382" t="s">
        <v>640</v>
      </c>
      <c r="T20" s="368"/>
      <c r="U20" s="368"/>
      <c r="V20" s="368"/>
      <c r="W20" s="368"/>
    </row>
    <row r="21" spans="2:23" s="506" customFormat="1" ht="24">
      <c r="B21" s="488">
        <v>438</v>
      </c>
      <c r="C21" s="505" t="s">
        <v>93</v>
      </c>
      <c r="D21" s="499"/>
      <c r="E21" s="414" t="s">
        <v>484</v>
      </c>
      <c r="F21" s="393" t="s">
        <v>485</v>
      </c>
      <c r="G21" s="392" t="s">
        <v>462</v>
      </c>
      <c r="H21" s="374">
        <v>1400</v>
      </c>
      <c r="I21" s="439">
        <v>1400</v>
      </c>
      <c r="J21" s="487" t="s">
        <v>43</v>
      </c>
      <c r="K21" s="500" t="s">
        <v>41</v>
      </c>
      <c r="L21" s="501" t="s">
        <v>20</v>
      </c>
      <c r="M21" s="435" t="s">
        <v>199</v>
      </c>
      <c r="N21" s="501" t="s">
        <v>72</v>
      </c>
      <c r="O21" s="435"/>
      <c r="P21" s="371" t="s">
        <v>405</v>
      </c>
      <c r="Q21" s="429"/>
      <c r="R21" s="407"/>
      <c r="S21" s="382" t="s">
        <v>640</v>
      </c>
      <c r="T21" s="368"/>
      <c r="U21" s="368"/>
      <c r="V21" s="368"/>
      <c r="W21" s="368"/>
    </row>
    <row r="22" spans="2:23" s="506" customFormat="1" ht="24">
      <c r="B22" s="488">
        <v>439</v>
      </c>
      <c r="C22" s="505" t="s">
        <v>93</v>
      </c>
      <c r="D22" s="507"/>
      <c r="E22" s="414" t="s">
        <v>486</v>
      </c>
      <c r="F22" s="393" t="s">
        <v>487</v>
      </c>
      <c r="G22" s="392" t="s">
        <v>462</v>
      </c>
      <c r="H22" s="374">
        <v>454</v>
      </c>
      <c r="I22" s="439">
        <v>454</v>
      </c>
      <c r="J22" s="487" t="s">
        <v>43</v>
      </c>
      <c r="K22" s="500" t="s">
        <v>41</v>
      </c>
      <c r="L22" s="501" t="s">
        <v>20</v>
      </c>
      <c r="M22" s="435" t="s">
        <v>199</v>
      </c>
      <c r="N22" s="501" t="s">
        <v>72</v>
      </c>
      <c r="O22" s="435"/>
      <c r="P22" s="371" t="s">
        <v>405</v>
      </c>
      <c r="Q22" s="429"/>
      <c r="R22" s="407"/>
      <c r="S22" s="382" t="s">
        <v>640</v>
      </c>
      <c r="T22" s="368"/>
      <c r="U22" s="368"/>
      <c r="V22" s="368"/>
      <c r="W22" s="368"/>
    </row>
    <row r="23" spans="2:23" s="506" customFormat="1" ht="36">
      <c r="B23" s="488">
        <v>440</v>
      </c>
      <c r="C23" s="505" t="s">
        <v>93</v>
      </c>
      <c r="D23" s="507"/>
      <c r="E23" s="414" t="s">
        <v>488</v>
      </c>
      <c r="F23" s="393" t="s">
        <v>487</v>
      </c>
      <c r="G23" s="392" t="s">
        <v>462</v>
      </c>
      <c r="H23" s="374">
        <v>2896</v>
      </c>
      <c r="I23" s="439">
        <v>2896</v>
      </c>
      <c r="J23" s="487" t="s">
        <v>43</v>
      </c>
      <c r="K23" s="500" t="s">
        <v>41</v>
      </c>
      <c r="L23" s="501" t="s">
        <v>20</v>
      </c>
      <c r="M23" s="435" t="s">
        <v>199</v>
      </c>
      <c r="N23" s="501" t="s">
        <v>72</v>
      </c>
      <c r="O23" s="435"/>
      <c r="P23" s="371" t="s">
        <v>438</v>
      </c>
      <c r="Q23" s="429"/>
      <c r="R23" s="407"/>
      <c r="S23" s="382" t="s">
        <v>640</v>
      </c>
      <c r="T23" s="382"/>
      <c r="U23" s="368"/>
      <c r="V23" s="368"/>
      <c r="W23" s="368"/>
    </row>
    <row r="24" spans="2:23" s="506" customFormat="1" ht="24">
      <c r="B24" s="488">
        <v>441</v>
      </c>
      <c r="C24" s="505" t="s">
        <v>93</v>
      </c>
      <c r="D24" s="507"/>
      <c r="E24" s="414" t="s">
        <v>489</v>
      </c>
      <c r="F24" s="393" t="s">
        <v>487</v>
      </c>
      <c r="G24" s="392" t="s">
        <v>462</v>
      </c>
      <c r="H24" s="374">
        <v>196</v>
      </c>
      <c r="I24" s="439">
        <v>196</v>
      </c>
      <c r="J24" s="487" t="s">
        <v>43</v>
      </c>
      <c r="K24" s="500" t="s">
        <v>41</v>
      </c>
      <c r="L24" s="501" t="s">
        <v>20</v>
      </c>
      <c r="M24" s="435" t="s">
        <v>199</v>
      </c>
      <c r="N24" s="501" t="s">
        <v>72</v>
      </c>
      <c r="O24" s="435"/>
      <c r="P24" s="371" t="s">
        <v>520</v>
      </c>
      <c r="Q24" s="429"/>
      <c r="R24" s="407"/>
      <c r="S24" s="382" t="s">
        <v>640</v>
      </c>
      <c r="T24" s="382"/>
      <c r="U24" s="368"/>
      <c r="V24" s="368"/>
      <c r="W24" s="368"/>
    </row>
    <row r="25" spans="2:23" s="506" customFormat="1" ht="24">
      <c r="B25" s="488">
        <v>442</v>
      </c>
      <c r="C25" s="505" t="s">
        <v>93</v>
      </c>
      <c r="D25" s="499"/>
      <c r="E25" s="393" t="s">
        <v>490</v>
      </c>
      <c r="F25" s="393" t="s">
        <v>466</v>
      </c>
      <c r="G25" s="392" t="s">
        <v>462</v>
      </c>
      <c r="H25" s="374">
        <v>1938</v>
      </c>
      <c r="I25" s="439">
        <v>1938</v>
      </c>
      <c r="J25" s="487" t="s">
        <v>43</v>
      </c>
      <c r="K25" s="500" t="s">
        <v>41</v>
      </c>
      <c r="L25" s="501" t="s">
        <v>20</v>
      </c>
      <c r="M25" s="435" t="s">
        <v>199</v>
      </c>
      <c r="N25" s="501" t="s">
        <v>72</v>
      </c>
      <c r="O25" s="435"/>
      <c r="P25" s="371" t="s">
        <v>520</v>
      </c>
      <c r="Q25" s="429"/>
      <c r="R25" s="407"/>
      <c r="S25" s="382" t="s">
        <v>640</v>
      </c>
      <c r="T25" s="382"/>
      <c r="U25" s="368"/>
      <c r="V25" s="368"/>
      <c r="W25" s="368"/>
    </row>
    <row r="26" spans="2:23" s="506" customFormat="1" ht="24">
      <c r="B26" s="488">
        <v>445</v>
      </c>
      <c r="C26" s="493" t="s">
        <v>93</v>
      </c>
      <c r="D26" s="493"/>
      <c r="E26" s="456" t="s">
        <v>493</v>
      </c>
      <c r="F26" s="495"/>
      <c r="G26" s="371" t="s">
        <v>452</v>
      </c>
      <c r="H26" s="374">
        <v>1384</v>
      </c>
      <c r="I26" s="439">
        <v>1384</v>
      </c>
      <c r="J26" s="471" t="s">
        <v>207</v>
      </c>
      <c r="K26" s="435" t="s">
        <v>41</v>
      </c>
      <c r="L26" s="471" t="s">
        <v>15</v>
      </c>
      <c r="M26" s="435" t="s">
        <v>208</v>
      </c>
      <c r="N26" s="504" t="s">
        <v>72</v>
      </c>
      <c r="O26" s="496"/>
      <c r="P26" s="371" t="s">
        <v>520</v>
      </c>
      <c r="Q26" s="429"/>
      <c r="R26" s="468"/>
      <c r="S26" s="382" t="s">
        <v>640</v>
      </c>
      <c r="T26" s="368"/>
      <c r="U26" s="368"/>
      <c r="V26" s="368"/>
      <c r="W26" s="368"/>
    </row>
    <row r="27" spans="2:23" s="506" customFormat="1" ht="24">
      <c r="B27" s="488">
        <v>446</v>
      </c>
      <c r="C27" s="493" t="s">
        <v>93</v>
      </c>
      <c r="D27" s="493"/>
      <c r="E27" s="455" t="s">
        <v>494</v>
      </c>
      <c r="F27" s="495"/>
      <c r="G27" s="371" t="s">
        <v>452</v>
      </c>
      <c r="H27" s="375">
        <v>6656</v>
      </c>
      <c r="I27" s="439">
        <v>6656</v>
      </c>
      <c r="J27" s="471" t="s">
        <v>207</v>
      </c>
      <c r="K27" s="435" t="s">
        <v>41</v>
      </c>
      <c r="L27" s="471" t="s">
        <v>15</v>
      </c>
      <c r="M27" s="435" t="s">
        <v>208</v>
      </c>
      <c r="N27" s="504" t="s">
        <v>72</v>
      </c>
      <c r="O27" s="496"/>
      <c r="P27" s="371" t="s">
        <v>520</v>
      </c>
      <c r="Q27" s="429"/>
      <c r="R27" s="468"/>
      <c r="S27" s="382" t="s">
        <v>640</v>
      </c>
      <c r="T27" s="368"/>
      <c r="U27" s="368"/>
      <c r="V27" s="368"/>
      <c r="W27" s="368"/>
    </row>
    <row r="28" spans="2:23" s="506" customFormat="1" ht="24">
      <c r="B28" s="488">
        <v>447</v>
      </c>
      <c r="C28" s="493" t="s">
        <v>93</v>
      </c>
      <c r="D28" s="493"/>
      <c r="E28" s="456" t="s">
        <v>495</v>
      </c>
      <c r="F28" s="495"/>
      <c r="G28" s="371" t="s">
        <v>471</v>
      </c>
      <c r="H28" s="374">
        <v>12967</v>
      </c>
      <c r="I28" s="439">
        <v>12967</v>
      </c>
      <c r="J28" s="471" t="s">
        <v>207</v>
      </c>
      <c r="K28" s="435" t="s">
        <v>41</v>
      </c>
      <c r="L28" s="471" t="s">
        <v>15</v>
      </c>
      <c r="M28" s="435" t="s">
        <v>208</v>
      </c>
      <c r="N28" s="504" t="s">
        <v>72</v>
      </c>
      <c r="O28" s="496"/>
      <c r="P28" s="371" t="s">
        <v>520</v>
      </c>
      <c r="Q28" s="429"/>
      <c r="R28" s="468"/>
      <c r="S28" s="382" t="s">
        <v>640</v>
      </c>
      <c r="T28" s="368"/>
      <c r="U28" s="368"/>
      <c r="V28" s="368"/>
      <c r="W28" s="368"/>
    </row>
    <row r="29" spans="2:23" s="506" customFormat="1" ht="24">
      <c r="B29" s="488">
        <v>449</v>
      </c>
      <c r="C29" s="493" t="s">
        <v>93</v>
      </c>
      <c r="D29" s="493"/>
      <c r="E29" s="494" t="s">
        <v>497</v>
      </c>
      <c r="F29" s="495"/>
      <c r="G29" s="379" t="s">
        <v>462</v>
      </c>
      <c r="H29" s="374">
        <v>2850</v>
      </c>
      <c r="I29" s="439">
        <v>1650</v>
      </c>
      <c r="J29" s="487" t="s">
        <v>190</v>
      </c>
      <c r="K29" s="435" t="s">
        <v>198</v>
      </c>
      <c r="L29" s="471" t="s">
        <v>57</v>
      </c>
      <c r="M29" s="435" t="s">
        <v>191</v>
      </c>
      <c r="N29" s="471" t="s">
        <v>72</v>
      </c>
      <c r="O29" s="496"/>
      <c r="P29" s="371" t="s">
        <v>520</v>
      </c>
      <c r="Q29" s="429"/>
      <c r="R29" s="468"/>
      <c r="S29" s="382" t="s">
        <v>640</v>
      </c>
      <c r="T29" s="368"/>
      <c r="U29" s="368"/>
      <c r="V29" s="368"/>
      <c r="W29" s="368"/>
    </row>
    <row r="30" spans="2:23" s="506" customFormat="1" ht="24">
      <c r="B30" s="488">
        <v>450</v>
      </c>
      <c r="C30" s="493" t="s">
        <v>93</v>
      </c>
      <c r="D30" s="493"/>
      <c r="E30" s="494" t="s">
        <v>498</v>
      </c>
      <c r="F30" s="495"/>
      <c r="G30" s="379" t="s">
        <v>462</v>
      </c>
      <c r="H30" s="374">
        <v>35</v>
      </c>
      <c r="I30" s="508">
        <v>35</v>
      </c>
      <c r="J30" s="509" t="s">
        <v>351</v>
      </c>
      <c r="K30" s="428" t="s">
        <v>352</v>
      </c>
      <c r="L30" s="510" t="s">
        <v>353</v>
      </c>
      <c r="M30" s="428" t="s">
        <v>354</v>
      </c>
      <c r="N30" s="471" t="s">
        <v>72</v>
      </c>
      <c r="O30" s="496"/>
      <c r="P30" s="371" t="s">
        <v>520</v>
      </c>
      <c r="Q30" s="429"/>
      <c r="R30" s="511"/>
      <c r="S30" s="382" t="s">
        <v>640</v>
      </c>
      <c r="T30" s="368"/>
      <c r="U30" s="368"/>
      <c r="V30" s="368"/>
      <c r="W30" s="368"/>
    </row>
    <row r="31" spans="2:23" s="506" customFormat="1" ht="24">
      <c r="B31" s="488">
        <v>453</v>
      </c>
      <c r="C31" s="493" t="s">
        <v>93</v>
      </c>
      <c r="D31" s="512"/>
      <c r="E31" s="513" t="s">
        <v>501</v>
      </c>
      <c r="F31" s="495" t="s">
        <v>502</v>
      </c>
      <c r="G31" s="379" t="s">
        <v>462</v>
      </c>
      <c r="H31" s="374">
        <v>730</v>
      </c>
      <c r="I31" s="439">
        <v>730</v>
      </c>
      <c r="J31" s="487" t="s">
        <v>43</v>
      </c>
      <c r="K31" s="435" t="s">
        <v>41</v>
      </c>
      <c r="L31" s="471" t="s">
        <v>57</v>
      </c>
      <c r="M31" s="435" t="s">
        <v>191</v>
      </c>
      <c r="N31" s="471" t="s">
        <v>72</v>
      </c>
      <c r="O31" s="496"/>
      <c r="P31" s="371" t="s">
        <v>520</v>
      </c>
      <c r="Q31" s="429"/>
      <c r="R31" s="407"/>
      <c r="S31" s="382" t="s">
        <v>640</v>
      </c>
      <c r="T31" s="382"/>
      <c r="U31" s="368"/>
      <c r="V31" s="368"/>
      <c r="W31" s="368"/>
    </row>
    <row r="32" spans="2:23" s="506" customFormat="1" ht="24">
      <c r="B32" s="488">
        <v>454</v>
      </c>
      <c r="C32" s="417" t="s">
        <v>93</v>
      </c>
      <c r="D32" s="417"/>
      <c r="E32" s="455" t="s">
        <v>503</v>
      </c>
      <c r="F32" s="495"/>
      <c r="G32" s="379" t="s">
        <v>462</v>
      </c>
      <c r="H32" s="374">
        <v>250</v>
      </c>
      <c r="I32" s="439">
        <v>250</v>
      </c>
      <c r="J32" s="487" t="s">
        <v>43</v>
      </c>
      <c r="K32" s="435" t="s">
        <v>79</v>
      </c>
      <c r="L32" s="471" t="s">
        <v>57</v>
      </c>
      <c r="M32" s="435" t="s">
        <v>191</v>
      </c>
      <c r="N32" s="471" t="s">
        <v>72</v>
      </c>
      <c r="O32" s="496"/>
      <c r="P32" s="371" t="s">
        <v>520</v>
      </c>
      <c r="Q32" s="429"/>
      <c r="R32" s="407"/>
      <c r="S32" s="382" t="s">
        <v>640</v>
      </c>
      <c r="T32" s="382"/>
      <c r="U32" s="368"/>
      <c r="V32" s="368"/>
      <c r="W32" s="368"/>
    </row>
    <row r="33" spans="2:23" s="506" customFormat="1" ht="24">
      <c r="B33" s="488">
        <v>456</v>
      </c>
      <c r="C33" s="514" t="s">
        <v>93</v>
      </c>
      <c r="D33" s="514"/>
      <c r="E33" s="373" t="s">
        <v>505</v>
      </c>
      <c r="F33" s="373" t="s">
        <v>468</v>
      </c>
      <c r="G33" s="379" t="s">
        <v>462</v>
      </c>
      <c r="H33" s="375">
        <v>663</v>
      </c>
      <c r="I33" s="472">
        <v>360</v>
      </c>
      <c r="J33" s="471" t="s">
        <v>190</v>
      </c>
      <c r="K33" s="471" t="s">
        <v>198</v>
      </c>
      <c r="L33" s="435" t="s">
        <v>16</v>
      </c>
      <c r="M33" s="503" t="s">
        <v>202</v>
      </c>
      <c r="N33" s="504" t="s">
        <v>72</v>
      </c>
      <c r="O33" s="504"/>
      <c r="P33" s="371" t="s">
        <v>520</v>
      </c>
      <c r="Q33" s="429"/>
      <c r="R33" s="407"/>
      <c r="S33" s="382" t="s">
        <v>640</v>
      </c>
      <c r="T33" s="368"/>
      <c r="U33" s="368"/>
      <c r="V33" s="368"/>
      <c r="W33" s="368"/>
    </row>
    <row r="34" spans="2:23" s="506" customFormat="1" ht="24">
      <c r="B34" s="488">
        <v>457</v>
      </c>
      <c r="C34" s="514" t="s">
        <v>93</v>
      </c>
      <c r="D34" s="514"/>
      <c r="E34" s="373" t="s">
        <v>506</v>
      </c>
      <c r="F34" s="373" t="s">
        <v>470</v>
      </c>
      <c r="G34" s="379" t="s">
        <v>452</v>
      </c>
      <c r="H34" s="375">
        <v>1667</v>
      </c>
      <c r="I34" s="472">
        <v>800</v>
      </c>
      <c r="J34" s="471" t="s">
        <v>190</v>
      </c>
      <c r="K34" s="471" t="s">
        <v>198</v>
      </c>
      <c r="L34" s="435" t="s">
        <v>16</v>
      </c>
      <c r="M34" s="503" t="s">
        <v>202</v>
      </c>
      <c r="N34" s="504" t="s">
        <v>72</v>
      </c>
      <c r="O34" s="504"/>
      <c r="P34" s="371" t="s">
        <v>520</v>
      </c>
      <c r="Q34" s="429"/>
      <c r="R34" s="407"/>
      <c r="S34" s="382" t="s">
        <v>640</v>
      </c>
      <c r="T34" s="368"/>
      <c r="U34" s="368"/>
      <c r="V34" s="368"/>
      <c r="W34" s="368"/>
    </row>
    <row r="35" spans="2:23" s="506" customFormat="1" ht="24">
      <c r="B35" s="488">
        <v>458</v>
      </c>
      <c r="C35" s="514" t="s">
        <v>93</v>
      </c>
      <c r="D35" s="514"/>
      <c r="E35" s="373" t="s">
        <v>507</v>
      </c>
      <c r="F35" s="373" t="s">
        <v>473</v>
      </c>
      <c r="G35" s="379" t="s">
        <v>462</v>
      </c>
      <c r="H35" s="375">
        <v>2220</v>
      </c>
      <c r="I35" s="472">
        <v>1100</v>
      </c>
      <c r="J35" s="471" t="s">
        <v>190</v>
      </c>
      <c r="K35" s="471" t="s">
        <v>198</v>
      </c>
      <c r="L35" s="435" t="s">
        <v>16</v>
      </c>
      <c r="M35" s="503" t="s">
        <v>202</v>
      </c>
      <c r="N35" s="504" t="s">
        <v>72</v>
      </c>
      <c r="O35" s="504"/>
      <c r="P35" s="371" t="s">
        <v>520</v>
      </c>
      <c r="Q35" s="429"/>
      <c r="R35" s="407"/>
      <c r="S35" s="382" t="s">
        <v>640</v>
      </c>
      <c r="T35" s="368"/>
      <c r="U35" s="368"/>
      <c r="V35" s="368"/>
      <c r="W35" s="368"/>
    </row>
    <row r="36" spans="2:23" s="506" customFormat="1" ht="24">
      <c r="B36" s="488">
        <v>410</v>
      </c>
      <c r="C36" s="379" t="s">
        <v>521</v>
      </c>
      <c r="D36" s="379"/>
      <c r="E36" s="373" t="s">
        <v>151</v>
      </c>
      <c r="F36" s="373" t="s">
        <v>152</v>
      </c>
      <c r="G36" s="379" t="s">
        <v>444</v>
      </c>
      <c r="H36" s="375">
        <v>743</v>
      </c>
      <c r="I36" s="472">
        <v>750</v>
      </c>
      <c r="J36" s="471" t="s">
        <v>43</v>
      </c>
      <c r="K36" s="471" t="s">
        <v>62</v>
      </c>
      <c r="L36" s="471" t="s">
        <v>78</v>
      </c>
      <c r="M36" s="435" t="s">
        <v>173</v>
      </c>
      <c r="N36" s="471" t="s">
        <v>147</v>
      </c>
      <c r="O36" s="438"/>
      <c r="P36" s="371" t="s">
        <v>447</v>
      </c>
      <c r="Q36" s="429"/>
      <c r="R36" s="511"/>
      <c r="S36" s="382" t="s">
        <v>640</v>
      </c>
      <c r="T36" s="479"/>
      <c r="U36" s="368"/>
      <c r="V36" s="368"/>
      <c r="W36" s="368"/>
    </row>
    <row r="37" spans="2:23" s="506" customFormat="1" ht="24">
      <c r="B37" s="488">
        <v>422</v>
      </c>
      <c r="C37" s="417" t="s">
        <v>521</v>
      </c>
      <c r="D37" s="417"/>
      <c r="E37" s="373" t="s">
        <v>46</v>
      </c>
      <c r="F37" s="373" t="s">
        <v>47</v>
      </c>
      <c r="G37" s="379" t="s">
        <v>452</v>
      </c>
      <c r="H37" s="374">
        <v>5</v>
      </c>
      <c r="I37" s="439">
        <v>5</v>
      </c>
      <c r="J37" s="487" t="s">
        <v>48</v>
      </c>
      <c r="K37" s="471" t="s">
        <v>41</v>
      </c>
      <c r="L37" s="471" t="s">
        <v>20</v>
      </c>
      <c r="M37" s="435" t="s">
        <v>186</v>
      </c>
      <c r="N37" s="496" t="s">
        <v>187</v>
      </c>
      <c r="O37" s="438" t="s">
        <v>188</v>
      </c>
      <c r="P37" s="371" t="s">
        <v>517</v>
      </c>
      <c r="Q37" s="377"/>
      <c r="R37" s="388"/>
      <c r="S37" s="382" t="s">
        <v>640</v>
      </c>
      <c r="T37" s="437"/>
      <c r="U37" s="368"/>
      <c r="V37" s="368"/>
      <c r="W37" s="368"/>
    </row>
    <row r="38" spans="2:23" s="506" customFormat="1" ht="24">
      <c r="B38" s="488">
        <v>426</v>
      </c>
      <c r="C38" s="499" t="s">
        <v>521</v>
      </c>
      <c r="D38" s="499"/>
      <c r="E38" s="393" t="s">
        <v>460</v>
      </c>
      <c r="F38" s="393" t="s">
        <v>461</v>
      </c>
      <c r="G38" s="392" t="s">
        <v>462</v>
      </c>
      <c r="H38" s="374">
        <v>825</v>
      </c>
      <c r="I38" s="439">
        <v>300</v>
      </c>
      <c r="J38" s="487" t="s">
        <v>190</v>
      </c>
      <c r="K38" s="500" t="s">
        <v>198</v>
      </c>
      <c r="L38" s="501" t="s">
        <v>20</v>
      </c>
      <c r="M38" s="435" t="s">
        <v>199</v>
      </c>
      <c r="N38" s="501" t="s">
        <v>72</v>
      </c>
      <c r="O38" s="435"/>
      <c r="P38" s="371" t="s">
        <v>438</v>
      </c>
      <c r="Q38" s="429"/>
      <c r="R38" s="511"/>
      <c r="S38" s="382" t="s">
        <v>640</v>
      </c>
      <c r="T38" s="382"/>
      <c r="U38" s="368"/>
      <c r="V38" s="368"/>
      <c r="W38" s="368"/>
    </row>
    <row r="39" spans="2:23" s="506" customFormat="1" ht="24">
      <c r="B39" s="488">
        <v>435</v>
      </c>
      <c r="C39" s="499" t="s">
        <v>521</v>
      </c>
      <c r="D39" s="499"/>
      <c r="E39" s="393" t="s">
        <v>478</v>
      </c>
      <c r="F39" s="393" t="s">
        <v>479</v>
      </c>
      <c r="G39" s="392" t="s">
        <v>462</v>
      </c>
      <c r="H39" s="374">
        <v>242</v>
      </c>
      <c r="I39" s="439">
        <v>242</v>
      </c>
      <c r="J39" s="487" t="s">
        <v>190</v>
      </c>
      <c r="K39" s="500" t="s">
        <v>198</v>
      </c>
      <c r="L39" s="501" t="s">
        <v>20</v>
      </c>
      <c r="M39" s="435" t="s">
        <v>199</v>
      </c>
      <c r="N39" s="501" t="s">
        <v>72</v>
      </c>
      <c r="O39" s="435"/>
      <c r="P39" s="371" t="s">
        <v>438</v>
      </c>
      <c r="Q39" s="429"/>
      <c r="R39" s="511"/>
      <c r="S39" s="382" t="s">
        <v>640</v>
      </c>
      <c r="T39" s="368"/>
      <c r="U39" s="368"/>
      <c r="V39" s="368"/>
      <c r="W39" s="368"/>
    </row>
    <row r="40" spans="2:23" s="506" customFormat="1" ht="24">
      <c r="B40" s="488">
        <v>436</v>
      </c>
      <c r="C40" s="499" t="s">
        <v>521</v>
      </c>
      <c r="D40" s="499"/>
      <c r="E40" s="393" t="s">
        <v>480</v>
      </c>
      <c r="F40" s="393" t="s">
        <v>481</v>
      </c>
      <c r="G40" s="392" t="s">
        <v>462</v>
      </c>
      <c r="H40" s="374">
        <v>1081</v>
      </c>
      <c r="I40" s="439">
        <v>1081</v>
      </c>
      <c r="J40" s="487" t="s">
        <v>190</v>
      </c>
      <c r="K40" s="500" t="s">
        <v>198</v>
      </c>
      <c r="L40" s="501" t="s">
        <v>20</v>
      </c>
      <c r="M40" s="435" t="s">
        <v>199</v>
      </c>
      <c r="N40" s="501" t="s">
        <v>72</v>
      </c>
      <c r="O40" s="435"/>
      <c r="P40" s="371" t="s">
        <v>438</v>
      </c>
      <c r="Q40" s="429"/>
      <c r="R40" s="511"/>
      <c r="S40" s="382" t="s">
        <v>640</v>
      </c>
      <c r="T40" s="368"/>
      <c r="U40" s="368"/>
      <c r="V40" s="368"/>
      <c r="W40" s="368"/>
    </row>
    <row r="41" spans="2:23" s="506" customFormat="1" ht="24">
      <c r="B41" s="488">
        <v>437</v>
      </c>
      <c r="C41" s="499" t="s">
        <v>521</v>
      </c>
      <c r="D41" s="499"/>
      <c r="E41" s="393" t="s">
        <v>482</v>
      </c>
      <c r="F41" s="393" t="s">
        <v>483</v>
      </c>
      <c r="G41" s="392" t="s">
        <v>462</v>
      </c>
      <c r="H41" s="374">
        <v>280</v>
      </c>
      <c r="I41" s="439">
        <v>280</v>
      </c>
      <c r="J41" s="487" t="s">
        <v>43</v>
      </c>
      <c r="K41" s="500" t="s">
        <v>41</v>
      </c>
      <c r="L41" s="501" t="s">
        <v>20</v>
      </c>
      <c r="M41" s="435" t="s">
        <v>199</v>
      </c>
      <c r="N41" s="501" t="s">
        <v>72</v>
      </c>
      <c r="O41" s="435"/>
      <c r="P41" s="371" t="s">
        <v>405</v>
      </c>
      <c r="Q41" s="429"/>
      <c r="R41" s="511"/>
      <c r="S41" s="382" t="s">
        <v>640</v>
      </c>
      <c r="T41" s="382"/>
      <c r="U41" s="368"/>
      <c r="V41" s="368"/>
      <c r="W41" s="368"/>
    </row>
    <row r="42" spans="2:23" s="506" customFormat="1" ht="24">
      <c r="B42" s="488">
        <v>443</v>
      </c>
      <c r="C42" s="499" t="s">
        <v>521</v>
      </c>
      <c r="D42" s="379"/>
      <c r="E42" s="373" t="s">
        <v>375</v>
      </c>
      <c r="F42" s="373" t="s">
        <v>376</v>
      </c>
      <c r="G42" s="379" t="s">
        <v>21</v>
      </c>
      <c r="H42" s="375">
        <v>355</v>
      </c>
      <c r="I42" s="472">
        <v>0</v>
      </c>
      <c r="J42" s="471" t="s">
        <v>363</v>
      </c>
      <c r="K42" s="471" t="s">
        <v>35</v>
      </c>
      <c r="L42" s="471" t="s">
        <v>60</v>
      </c>
      <c r="M42" s="435" t="s">
        <v>377</v>
      </c>
      <c r="N42" s="471" t="s">
        <v>22</v>
      </c>
      <c r="O42" s="438" t="s">
        <v>366</v>
      </c>
      <c r="P42" s="371" t="s">
        <v>154</v>
      </c>
      <c r="Q42" s="429"/>
      <c r="R42" s="511"/>
      <c r="S42" s="382" t="s">
        <v>640</v>
      </c>
      <c r="T42" s="382"/>
      <c r="U42" s="368"/>
      <c r="V42" s="368"/>
      <c r="W42" s="368"/>
    </row>
    <row r="43" spans="2:23" s="506" customFormat="1" ht="50.1" customHeight="1">
      <c r="B43" s="488">
        <v>444</v>
      </c>
      <c r="C43" s="499" t="s">
        <v>521</v>
      </c>
      <c r="D43" s="507"/>
      <c r="E43" s="515" t="s">
        <v>491</v>
      </c>
      <c r="F43" s="393" t="s">
        <v>492</v>
      </c>
      <c r="G43" s="392" t="s">
        <v>462</v>
      </c>
      <c r="H43" s="374">
        <v>967</v>
      </c>
      <c r="I43" s="439">
        <v>391</v>
      </c>
      <c r="J43" s="516" t="s">
        <v>43</v>
      </c>
      <c r="K43" s="517" t="s">
        <v>198</v>
      </c>
      <c r="L43" s="518" t="s">
        <v>20</v>
      </c>
      <c r="M43" s="519" t="s">
        <v>199</v>
      </c>
      <c r="N43" s="518" t="s">
        <v>72</v>
      </c>
      <c r="O43" s="440"/>
      <c r="P43" s="371" t="s">
        <v>520</v>
      </c>
      <c r="Q43" s="429"/>
      <c r="R43" s="511"/>
      <c r="S43" s="382" t="s">
        <v>640</v>
      </c>
      <c r="T43" s="368"/>
      <c r="U43" s="368"/>
      <c r="V43" s="368"/>
      <c r="W43" s="368"/>
    </row>
    <row r="44" spans="2:23" s="506" customFormat="1" ht="50.1" customHeight="1">
      <c r="B44" s="488">
        <v>448</v>
      </c>
      <c r="C44" s="499" t="s">
        <v>521</v>
      </c>
      <c r="D44" s="499"/>
      <c r="E44" s="520" t="s">
        <v>496</v>
      </c>
      <c r="F44" s="393" t="s">
        <v>461</v>
      </c>
      <c r="G44" s="392" t="s">
        <v>462</v>
      </c>
      <c r="H44" s="374">
        <v>334</v>
      </c>
      <c r="I44" s="439">
        <v>226</v>
      </c>
      <c r="J44" s="516" t="s">
        <v>190</v>
      </c>
      <c r="K44" s="500" t="s">
        <v>198</v>
      </c>
      <c r="L44" s="518" t="s">
        <v>20</v>
      </c>
      <c r="M44" s="519" t="s">
        <v>199</v>
      </c>
      <c r="N44" s="518" t="s">
        <v>72</v>
      </c>
      <c r="O44" s="435"/>
      <c r="P44" s="371" t="s">
        <v>520</v>
      </c>
      <c r="Q44" s="429"/>
      <c r="R44" s="511"/>
      <c r="S44" s="382" t="s">
        <v>640</v>
      </c>
      <c r="T44" s="368"/>
      <c r="U44" s="368"/>
      <c r="V44" s="368"/>
      <c r="W44" s="368"/>
    </row>
    <row r="45" spans="2:23" s="506" customFormat="1" ht="50.1" customHeight="1">
      <c r="B45" s="488">
        <v>451</v>
      </c>
      <c r="C45" s="499" t="s">
        <v>521</v>
      </c>
      <c r="D45" s="499"/>
      <c r="E45" s="520" t="s">
        <v>499</v>
      </c>
      <c r="F45" s="393"/>
      <c r="G45" s="392" t="s">
        <v>471</v>
      </c>
      <c r="H45" s="374">
        <v>900</v>
      </c>
      <c r="I45" s="439">
        <v>900</v>
      </c>
      <c r="J45" s="516" t="s">
        <v>43</v>
      </c>
      <c r="K45" s="500" t="s">
        <v>41</v>
      </c>
      <c r="L45" s="518" t="s">
        <v>20</v>
      </c>
      <c r="M45" s="519" t="s">
        <v>199</v>
      </c>
      <c r="N45" s="518" t="s">
        <v>72</v>
      </c>
      <c r="O45" s="435" t="s">
        <v>209</v>
      </c>
      <c r="P45" s="371" t="s">
        <v>520</v>
      </c>
      <c r="Q45" s="429"/>
      <c r="R45" s="511"/>
      <c r="S45" s="382" t="s">
        <v>640</v>
      </c>
      <c r="T45" s="382"/>
      <c r="U45" s="368"/>
      <c r="V45" s="368"/>
      <c r="W45" s="368"/>
    </row>
    <row r="46" spans="2:23" s="506" customFormat="1" ht="50.1" customHeight="1">
      <c r="B46" s="488">
        <v>452</v>
      </c>
      <c r="C46" s="499" t="s">
        <v>521</v>
      </c>
      <c r="D46" s="499"/>
      <c r="E46" s="393" t="s">
        <v>500</v>
      </c>
      <c r="F46" s="393"/>
      <c r="G46" s="392" t="s">
        <v>471</v>
      </c>
      <c r="H46" s="374">
        <v>296</v>
      </c>
      <c r="I46" s="439">
        <v>296</v>
      </c>
      <c r="J46" s="487" t="s">
        <v>43</v>
      </c>
      <c r="K46" s="500" t="s">
        <v>41</v>
      </c>
      <c r="L46" s="501" t="s">
        <v>20</v>
      </c>
      <c r="M46" s="435" t="s">
        <v>199</v>
      </c>
      <c r="N46" s="501" t="s">
        <v>72</v>
      </c>
      <c r="O46" s="435" t="s">
        <v>209</v>
      </c>
      <c r="P46" s="371" t="s">
        <v>520</v>
      </c>
      <c r="Q46" s="429"/>
      <c r="R46" s="511"/>
      <c r="S46" s="382" t="s">
        <v>640</v>
      </c>
      <c r="T46" s="368"/>
      <c r="U46" s="368"/>
      <c r="V46" s="368"/>
      <c r="W46" s="368"/>
    </row>
    <row r="47" spans="2:23" s="506" customFormat="1" ht="24">
      <c r="B47" s="488">
        <v>455</v>
      </c>
      <c r="C47" s="499" t="s">
        <v>521</v>
      </c>
      <c r="D47" s="499"/>
      <c r="E47" s="393" t="s">
        <v>504</v>
      </c>
      <c r="F47" s="393" t="s">
        <v>481</v>
      </c>
      <c r="G47" s="392" t="s">
        <v>462</v>
      </c>
      <c r="H47" s="374">
        <v>1339</v>
      </c>
      <c r="I47" s="439">
        <v>1339</v>
      </c>
      <c r="J47" s="487" t="s">
        <v>190</v>
      </c>
      <c r="K47" s="500" t="s">
        <v>198</v>
      </c>
      <c r="L47" s="501" t="s">
        <v>20</v>
      </c>
      <c r="M47" s="435" t="s">
        <v>199</v>
      </c>
      <c r="N47" s="501" t="s">
        <v>72</v>
      </c>
      <c r="O47" s="435"/>
      <c r="P47" s="371" t="s">
        <v>520</v>
      </c>
      <c r="Q47" s="429"/>
      <c r="R47" s="511"/>
      <c r="S47" s="382" t="s">
        <v>640</v>
      </c>
      <c r="T47" s="368"/>
      <c r="U47" s="368"/>
      <c r="V47" s="368"/>
      <c r="W47" s="368"/>
    </row>
    <row r="48" spans="2:23" s="506" customFormat="1" ht="24">
      <c r="B48" s="488">
        <v>459</v>
      </c>
      <c r="C48" s="499" t="s">
        <v>521</v>
      </c>
      <c r="D48" s="493"/>
      <c r="E48" s="494" t="s">
        <v>508</v>
      </c>
      <c r="F48" s="495"/>
      <c r="G48" s="379" t="s">
        <v>462</v>
      </c>
      <c r="H48" s="374">
        <v>125</v>
      </c>
      <c r="I48" s="439">
        <v>80</v>
      </c>
      <c r="J48" s="487" t="s">
        <v>190</v>
      </c>
      <c r="K48" s="435" t="s">
        <v>198</v>
      </c>
      <c r="L48" s="471" t="s">
        <v>57</v>
      </c>
      <c r="M48" s="435" t="s">
        <v>191</v>
      </c>
      <c r="N48" s="471" t="s">
        <v>72</v>
      </c>
      <c r="O48" s="496"/>
      <c r="P48" s="371" t="s">
        <v>520</v>
      </c>
      <c r="Q48" s="429"/>
      <c r="R48" s="511"/>
      <c r="S48" s="382" t="s">
        <v>640</v>
      </c>
      <c r="T48" s="368"/>
      <c r="U48" s="368"/>
      <c r="V48" s="368"/>
      <c r="W48" s="368"/>
    </row>
    <row r="49" spans="2:23" s="506" customFormat="1" ht="24">
      <c r="B49" s="488">
        <v>460</v>
      </c>
      <c r="C49" s="499" t="s">
        <v>521</v>
      </c>
      <c r="D49" s="499"/>
      <c r="E49" s="393" t="s">
        <v>509</v>
      </c>
      <c r="F49" s="393" t="s">
        <v>481</v>
      </c>
      <c r="G49" s="392" t="s">
        <v>462</v>
      </c>
      <c r="H49" s="374">
        <v>1175</v>
      </c>
      <c r="I49" s="439">
        <v>1175</v>
      </c>
      <c r="J49" s="487" t="s">
        <v>43</v>
      </c>
      <c r="K49" s="500" t="s">
        <v>41</v>
      </c>
      <c r="L49" s="501" t="s">
        <v>20</v>
      </c>
      <c r="M49" s="435" t="s">
        <v>199</v>
      </c>
      <c r="N49" s="501" t="s">
        <v>72</v>
      </c>
      <c r="O49" s="435"/>
      <c r="P49" s="371" t="s">
        <v>520</v>
      </c>
      <c r="Q49" s="429"/>
      <c r="R49" s="511"/>
      <c r="S49" s="382" t="s">
        <v>640</v>
      </c>
      <c r="T49" s="382"/>
      <c r="U49" s="368"/>
      <c r="V49" s="368"/>
      <c r="W49" s="368"/>
    </row>
    <row r="50" spans="2:23" s="506" customFormat="1" ht="24">
      <c r="B50" s="488">
        <v>461</v>
      </c>
      <c r="C50" s="499" t="s">
        <v>521</v>
      </c>
      <c r="D50" s="499"/>
      <c r="E50" s="393" t="s">
        <v>510</v>
      </c>
      <c r="F50" s="393" t="s">
        <v>483</v>
      </c>
      <c r="G50" s="392" t="s">
        <v>462</v>
      </c>
      <c r="H50" s="374">
        <v>80</v>
      </c>
      <c r="I50" s="439">
        <v>80</v>
      </c>
      <c r="J50" s="487" t="s">
        <v>43</v>
      </c>
      <c r="K50" s="500" t="s">
        <v>41</v>
      </c>
      <c r="L50" s="501" t="s">
        <v>20</v>
      </c>
      <c r="M50" s="435" t="s">
        <v>199</v>
      </c>
      <c r="N50" s="501" t="s">
        <v>72</v>
      </c>
      <c r="O50" s="435"/>
      <c r="P50" s="371" t="s">
        <v>520</v>
      </c>
      <c r="Q50" s="429"/>
      <c r="R50" s="511"/>
      <c r="S50" s="382" t="s">
        <v>640</v>
      </c>
      <c r="T50" s="382"/>
      <c r="U50" s="368"/>
      <c r="V50" s="368"/>
      <c r="W50" s="368"/>
    </row>
    <row r="51" spans="2:23" s="506" customFormat="1" ht="36">
      <c r="B51" s="488">
        <v>462</v>
      </c>
      <c r="C51" s="499" t="s">
        <v>521</v>
      </c>
      <c r="D51" s="507"/>
      <c r="E51" s="414" t="s">
        <v>511</v>
      </c>
      <c r="F51" s="393" t="s">
        <v>512</v>
      </c>
      <c r="G51" s="392" t="s">
        <v>462</v>
      </c>
      <c r="H51" s="374">
        <v>1981</v>
      </c>
      <c r="I51" s="439">
        <v>795</v>
      </c>
      <c r="J51" s="487" t="s">
        <v>190</v>
      </c>
      <c r="K51" s="500" t="s">
        <v>49</v>
      </c>
      <c r="L51" s="501" t="s">
        <v>20</v>
      </c>
      <c r="M51" s="435" t="s">
        <v>199</v>
      </c>
      <c r="N51" s="501" t="s">
        <v>72</v>
      </c>
      <c r="O51" s="435"/>
      <c r="P51" s="371" t="s">
        <v>520</v>
      </c>
      <c r="Q51" s="429"/>
      <c r="R51" s="511"/>
      <c r="S51" s="382" t="s">
        <v>640</v>
      </c>
      <c r="T51" s="382"/>
      <c r="U51" s="368"/>
      <c r="V51" s="368"/>
      <c r="W51" s="368"/>
    </row>
    <row r="52" spans="2:23" s="506" customFormat="1" ht="24">
      <c r="B52" s="488">
        <v>463</v>
      </c>
      <c r="C52" s="499" t="s">
        <v>521</v>
      </c>
      <c r="D52" s="499"/>
      <c r="E52" s="393" t="s">
        <v>513</v>
      </c>
      <c r="F52" s="393" t="s">
        <v>461</v>
      </c>
      <c r="G52" s="392" t="s">
        <v>462</v>
      </c>
      <c r="H52" s="374">
        <v>311</v>
      </c>
      <c r="I52" s="439">
        <v>220</v>
      </c>
      <c r="J52" s="487" t="s">
        <v>190</v>
      </c>
      <c r="K52" s="500" t="s">
        <v>198</v>
      </c>
      <c r="L52" s="501" t="s">
        <v>20</v>
      </c>
      <c r="M52" s="435" t="s">
        <v>199</v>
      </c>
      <c r="N52" s="501" t="s">
        <v>72</v>
      </c>
      <c r="O52" s="435"/>
      <c r="P52" s="371" t="s">
        <v>520</v>
      </c>
      <c r="Q52" s="429"/>
      <c r="R52" s="511"/>
      <c r="S52" s="382" t="s">
        <v>640</v>
      </c>
      <c r="T52" s="382"/>
      <c r="U52" s="368"/>
      <c r="V52" s="368"/>
      <c r="W52" s="368"/>
    </row>
    <row r="53" spans="2:23" s="506" customFormat="1" ht="24">
      <c r="B53" s="488">
        <v>464</v>
      </c>
      <c r="C53" s="499" t="s">
        <v>521</v>
      </c>
      <c r="D53" s="499"/>
      <c r="E53" s="393" t="s">
        <v>514</v>
      </c>
      <c r="F53" s="393" t="s">
        <v>515</v>
      </c>
      <c r="G53" s="392" t="s">
        <v>462</v>
      </c>
      <c r="H53" s="374">
        <v>5661</v>
      </c>
      <c r="I53" s="439">
        <v>950</v>
      </c>
      <c r="J53" s="487" t="s">
        <v>190</v>
      </c>
      <c r="K53" s="500" t="s">
        <v>49</v>
      </c>
      <c r="L53" s="501" t="s">
        <v>20</v>
      </c>
      <c r="M53" s="435" t="s">
        <v>199</v>
      </c>
      <c r="N53" s="501" t="s">
        <v>72</v>
      </c>
      <c r="O53" s="435"/>
      <c r="P53" s="371" t="s">
        <v>520</v>
      </c>
      <c r="Q53" s="429"/>
      <c r="R53" s="511"/>
      <c r="S53" s="382" t="s">
        <v>640</v>
      </c>
      <c r="T53" s="382"/>
      <c r="U53" s="368"/>
      <c r="V53" s="368"/>
      <c r="W53" s="368"/>
    </row>
    <row r="54" spans="2:23" s="506" customFormat="1" ht="24">
      <c r="B54" s="488">
        <v>465</v>
      </c>
      <c r="C54" s="499" t="s">
        <v>521</v>
      </c>
      <c r="D54" s="499"/>
      <c r="E54" s="393" t="s">
        <v>516</v>
      </c>
      <c r="F54" s="393" t="s">
        <v>483</v>
      </c>
      <c r="G54" s="392" t="s">
        <v>462</v>
      </c>
      <c r="H54" s="374">
        <v>400</v>
      </c>
      <c r="I54" s="439">
        <v>400</v>
      </c>
      <c r="J54" s="487" t="s">
        <v>190</v>
      </c>
      <c r="K54" s="500" t="s">
        <v>49</v>
      </c>
      <c r="L54" s="501" t="s">
        <v>20</v>
      </c>
      <c r="M54" s="435" t="s">
        <v>199</v>
      </c>
      <c r="N54" s="501" t="s">
        <v>72</v>
      </c>
      <c r="O54" s="435"/>
      <c r="P54" s="371" t="s">
        <v>520</v>
      </c>
      <c r="Q54" s="429"/>
      <c r="R54" s="511"/>
      <c r="S54" s="382" t="s">
        <v>640</v>
      </c>
      <c r="T54" s="382"/>
      <c r="U54" s="368"/>
      <c r="V54" s="368"/>
      <c r="W54" s="368"/>
    </row>
    <row r="55" spans="2:23" s="506" customFormat="1" ht="24">
      <c r="B55" s="469">
        <v>466</v>
      </c>
      <c r="C55" s="521" t="s">
        <v>94</v>
      </c>
      <c r="D55" s="521"/>
      <c r="E55" s="522" t="s">
        <v>212</v>
      </c>
      <c r="F55" s="522"/>
      <c r="G55" s="501" t="s">
        <v>29</v>
      </c>
      <c r="H55" s="439">
        <v>278</v>
      </c>
      <c r="I55" s="439">
        <v>278</v>
      </c>
      <c r="J55" s="487" t="s">
        <v>43</v>
      </c>
      <c r="K55" s="500" t="s">
        <v>62</v>
      </c>
      <c r="L55" s="501" t="s">
        <v>20</v>
      </c>
      <c r="M55" s="435" t="s">
        <v>199</v>
      </c>
      <c r="N55" s="501" t="s">
        <v>72</v>
      </c>
      <c r="O55" s="435"/>
      <c r="P55" s="435" t="s">
        <v>405</v>
      </c>
      <c r="Q55" s="473"/>
      <c r="R55" s="523"/>
      <c r="S55" s="382" t="s">
        <v>640</v>
      </c>
      <c r="T55" s="382"/>
      <c r="U55" s="368"/>
      <c r="V55" s="368"/>
      <c r="W55" s="368"/>
    </row>
    <row r="56" spans="2:23" s="506" customFormat="1" ht="24">
      <c r="B56" s="469">
        <v>467</v>
      </c>
      <c r="C56" s="521" t="s">
        <v>94</v>
      </c>
      <c r="D56" s="521"/>
      <c r="E56" s="522" t="s">
        <v>213</v>
      </c>
      <c r="F56" s="522"/>
      <c r="G56" s="501" t="s">
        <v>29</v>
      </c>
      <c r="H56" s="439">
        <v>191</v>
      </c>
      <c r="I56" s="439">
        <v>191</v>
      </c>
      <c r="J56" s="487" t="s">
        <v>43</v>
      </c>
      <c r="K56" s="500" t="s">
        <v>62</v>
      </c>
      <c r="L56" s="501" t="s">
        <v>20</v>
      </c>
      <c r="M56" s="435" t="s">
        <v>199</v>
      </c>
      <c r="N56" s="501" t="s">
        <v>72</v>
      </c>
      <c r="O56" s="435"/>
      <c r="P56" s="435" t="s">
        <v>405</v>
      </c>
      <c r="Q56" s="473"/>
      <c r="R56" s="523"/>
      <c r="S56" s="382" t="s">
        <v>640</v>
      </c>
      <c r="T56" s="475"/>
      <c r="U56" s="368"/>
      <c r="V56" s="368"/>
      <c r="W56" s="368"/>
    </row>
    <row r="57" spans="2:23" s="506" customFormat="1" ht="36">
      <c r="B57" s="469">
        <v>468</v>
      </c>
      <c r="C57" s="435" t="s">
        <v>94</v>
      </c>
      <c r="D57" s="435"/>
      <c r="E57" s="438" t="s">
        <v>214</v>
      </c>
      <c r="F57" s="438" t="s">
        <v>215</v>
      </c>
      <c r="G57" s="471" t="s">
        <v>205</v>
      </c>
      <c r="H57" s="472">
        <v>400</v>
      </c>
      <c r="I57" s="472">
        <v>300</v>
      </c>
      <c r="J57" s="471" t="s">
        <v>43</v>
      </c>
      <c r="K57" s="471" t="s">
        <v>198</v>
      </c>
      <c r="L57" s="435" t="s">
        <v>16</v>
      </c>
      <c r="M57" s="503" t="s">
        <v>202</v>
      </c>
      <c r="N57" s="504" t="s">
        <v>72</v>
      </c>
      <c r="O57" s="504" t="s">
        <v>203</v>
      </c>
      <c r="P57" s="435" t="s">
        <v>405</v>
      </c>
      <c r="Q57" s="473"/>
      <c r="R57" s="523"/>
      <c r="S57" s="382" t="s">
        <v>640</v>
      </c>
      <c r="T57" s="475"/>
      <c r="U57" s="368"/>
      <c r="V57" s="368"/>
      <c r="W57" s="368"/>
    </row>
    <row r="58" spans="2:23" s="506" customFormat="1" ht="36">
      <c r="B58" s="469">
        <v>469</v>
      </c>
      <c r="C58" s="435" t="s">
        <v>94</v>
      </c>
      <c r="D58" s="435"/>
      <c r="E58" s="438" t="s">
        <v>216</v>
      </c>
      <c r="F58" s="438" t="s">
        <v>217</v>
      </c>
      <c r="G58" s="471" t="s">
        <v>218</v>
      </c>
      <c r="H58" s="472">
        <v>3800</v>
      </c>
      <c r="I58" s="472">
        <v>2857</v>
      </c>
      <c r="J58" s="471" t="s">
        <v>43</v>
      </c>
      <c r="K58" s="471" t="s">
        <v>198</v>
      </c>
      <c r="L58" s="435" t="s">
        <v>16</v>
      </c>
      <c r="M58" s="503" t="s">
        <v>202</v>
      </c>
      <c r="N58" s="504" t="s">
        <v>72</v>
      </c>
      <c r="O58" s="504" t="s">
        <v>203</v>
      </c>
      <c r="P58" s="435" t="s">
        <v>405</v>
      </c>
      <c r="Q58" s="473"/>
      <c r="R58" s="523"/>
      <c r="S58" s="382" t="s">
        <v>640</v>
      </c>
      <c r="T58" s="475"/>
      <c r="U58" s="368"/>
      <c r="V58" s="368"/>
      <c r="W58" s="368"/>
    </row>
    <row r="59" spans="2:23" s="506" customFormat="1" ht="36">
      <c r="B59" s="469">
        <v>470</v>
      </c>
      <c r="C59" s="435" t="s">
        <v>94</v>
      </c>
      <c r="D59" s="435"/>
      <c r="E59" s="438" t="s">
        <v>219</v>
      </c>
      <c r="F59" s="438" t="s">
        <v>220</v>
      </c>
      <c r="G59" s="471" t="s">
        <v>205</v>
      </c>
      <c r="H59" s="472">
        <v>350</v>
      </c>
      <c r="I59" s="472">
        <v>210</v>
      </c>
      <c r="J59" s="471" t="s">
        <v>43</v>
      </c>
      <c r="K59" s="471" t="s">
        <v>41</v>
      </c>
      <c r="L59" s="435" t="s">
        <v>16</v>
      </c>
      <c r="M59" s="503" t="s">
        <v>202</v>
      </c>
      <c r="N59" s="504" t="s">
        <v>72</v>
      </c>
      <c r="O59" s="504"/>
      <c r="P59" s="435" t="s">
        <v>405</v>
      </c>
      <c r="Q59" s="473"/>
      <c r="R59" s="523"/>
      <c r="S59" s="382" t="s">
        <v>640</v>
      </c>
      <c r="T59" s="475"/>
      <c r="U59" s="368"/>
      <c r="V59" s="368"/>
      <c r="W59" s="368"/>
    </row>
    <row r="60" spans="2:23" s="479" customFormat="1" ht="24">
      <c r="B60" s="469">
        <v>471</v>
      </c>
      <c r="C60" s="524" t="s">
        <v>94</v>
      </c>
      <c r="D60" s="524"/>
      <c r="E60" s="525" t="s">
        <v>221</v>
      </c>
      <c r="F60" s="526"/>
      <c r="G60" s="471" t="s">
        <v>29</v>
      </c>
      <c r="H60" s="439">
        <v>760</v>
      </c>
      <c r="I60" s="439">
        <v>650</v>
      </c>
      <c r="J60" s="487" t="s">
        <v>190</v>
      </c>
      <c r="K60" s="435" t="s">
        <v>198</v>
      </c>
      <c r="L60" s="471" t="s">
        <v>57</v>
      </c>
      <c r="M60" s="435" t="s">
        <v>191</v>
      </c>
      <c r="N60" s="471" t="s">
        <v>72</v>
      </c>
      <c r="O60" s="496"/>
      <c r="P60" s="435" t="s">
        <v>405</v>
      </c>
      <c r="Q60" s="473"/>
      <c r="R60" s="527" t="s">
        <v>536</v>
      </c>
      <c r="S60" s="528" t="s">
        <v>537</v>
      </c>
      <c r="T60" s="475"/>
      <c r="U60" s="475"/>
      <c r="V60" s="475"/>
      <c r="W60" s="475"/>
    </row>
    <row r="61" spans="2:23" s="479" customFormat="1" ht="24">
      <c r="B61" s="469">
        <v>472</v>
      </c>
      <c r="C61" s="524" t="s">
        <v>94</v>
      </c>
      <c r="D61" s="529"/>
      <c r="E61" s="438" t="s">
        <v>222</v>
      </c>
      <c r="F61" s="438" t="s">
        <v>223</v>
      </c>
      <c r="G61" s="471" t="s">
        <v>29</v>
      </c>
      <c r="H61" s="472">
        <v>200</v>
      </c>
      <c r="I61" s="472">
        <v>64</v>
      </c>
      <c r="J61" s="471" t="s">
        <v>190</v>
      </c>
      <c r="K61" s="471" t="s">
        <v>198</v>
      </c>
      <c r="L61" s="471" t="s">
        <v>57</v>
      </c>
      <c r="M61" s="435" t="s">
        <v>224</v>
      </c>
      <c r="N61" s="471" t="s">
        <v>225</v>
      </c>
      <c r="O61" s="530"/>
      <c r="P61" s="435" t="s">
        <v>50</v>
      </c>
      <c r="Q61" s="473"/>
      <c r="R61" s="523"/>
      <c r="S61" s="382" t="s">
        <v>640</v>
      </c>
      <c r="T61" s="475"/>
      <c r="U61" s="475"/>
      <c r="V61" s="475"/>
      <c r="W61" s="475"/>
    </row>
    <row r="62" spans="2:23" s="479" customFormat="1" ht="24">
      <c r="B62" s="469">
        <v>473</v>
      </c>
      <c r="C62" s="521" t="s">
        <v>94</v>
      </c>
      <c r="D62" s="521"/>
      <c r="E62" s="522" t="s">
        <v>226</v>
      </c>
      <c r="F62" s="522"/>
      <c r="G62" s="501" t="s">
        <v>29</v>
      </c>
      <c r="H62" s="439">
        <v>2094</v>
      </c>
      <c r="I62" s="439">
        <v>2094</v>
      </c>
      <c r="J62" s="487" t="s">
        <v>190</v>
      </c>
      <c r="K62" s="500" t="s">
        <v>198</v>
      </c>
      <c r="L62" s="501" t="s">
        <v>20</v>
      </c>
      <c r="M62" s="435" t="s">
        <v>199</v>
      </c>
      <c r="N62" s="501" t="s">
        <v>72</v>
      </c>
      <c r="O62" s="435"/>
      <c r="P62" s="435" t="s">
        <v>405</v>
      </c>
      <c r="Q62" s="473"/>
      <c r="R62" s="523"/>
      <c r="S62" s="382" t="s">
        <v>640</v>
      </c>
      <c r="T62" s="475"/>
      <c r="U62" s="475"/>
      <c r="V62" s="475"/>
      <c r="W62" s="475"/>
    </row>
    <row r="63" spans="2:23" s="479" customFormat="1" ht="24">
      <c r="B63" s="469">
        <v>474</v>
      </c>
      <c r="C63" s="531" t="s">
        <v>94</v>
      </c>
      <c r="D63" s="531"/>
      <c r="E63" s="438" t="s">
        <v>227</v>
      </c>
      <c r="F63" s="438" t="s">
        <v>215</v>
      </c>
      <c r="G63" s="471" t="s">
        <v>205</v>
      </c>
      <c r="H63" s="472">
        <v>600</v>
      </c>
      <c r="I63" s="472">
        <v>280</v>
      </c>
      <c r="J63" s="471" t="s">
        <v>190</v>
      </c>
      <c r="K63" s="471" t="s">
        <v>198</v>
      </c>
      <c r="L63" s="435" t="s">
        <v>16</v>
      </c>
      <c r="M63" s="503" t="s">
        <v>202</v>
      </c>
      <c r="N63" s="504" t="s">
        <v>72</v>
      </c>
      <c r="O63" s="504"/>
      <c r="P63" s="435" t="s">
        <v>405</v>
      </c>
      <c r="Q63" s="473"/>
      <c r="R63" s="523"/>
      <c r="S63" s="382" t="s">
        <v>640</v>
      </c>
      <c r="T63" s="475"/>
      <c r="U63" s="475"/>
      <c r="V63" s="475"/>
      <c r="W63" s="475"/>
    </row>
    <row r="64" spans="2:23" s="479" customFormat="1" ht="24">
      <c r="B64" s="469">
        <v>475</v>
      </c>
      <c r="C64" s="531" t="s">
        <v>94</v>
      </c>
      <c r="D64" s="531"/>
      <c r="E64" s="438" t="s">
        <v>228</v>
      </c>
      <c r="F64" s="438" t="s">
        <v>217</v>
      </c>
      <c r="G64" s="471" t="s">
        <v>218</v>
      </c>
      <c r="H64" s="472">
        <v>7790</v>
      </c>
      <c r="I64" s="472">
        <v>2800</v>
      </c>
      <c r="J64" s="471" t="s">
        <v>190</v>
      </c>
      <c r="K64" s="471" t="s">
        <v>198</v>
      </c>
      <c r="L64" s="435" t="s">
        <v>16</v>
      </c>
      <c r="M64" s="503" t="s">
        <v>202</v>
      </c>
      <c r="N64" s="504" t="s">
        <v>72</v>
      </c>
      <c r="O64" s="504"/>
      <c r="P64" s="435" t="s">
        <v>405</v>
      </c>
      <c r="Q64" s="473"/>
      <c r="R64" s="523"/>
      <c r="S64" s="382" t="s">
        <v>640</v>
      </c>
      <c r="T64" s="475"/>
      <c r="U64" s="475"/>
      <c r="V64" s="475"/>
      <c r="W64" s="475"/>
    </row>
    <row r="65" spans="2:23" s="479" customFormat="1" ht="24">
      <c r="B65" s="469">
        <v>476</v>
      </c>
      <c r="C65" s="521" t="s">
        <v>94</v>
      </c>
      <c r="D65" s="521"/>
      <c r="E65" s="522" t="s">
        <v>229</v>
      </c>
      <c r="F65" s="522"/>
      <c r="G65" s="501" t="s">
        <v>29</v>
      </c>
      <c r="H65" s="439">
        <v>1346</v>
      </c>
      <c r="I65" s="439">
        <v>1346</v>
      </c>
      <c r="J65" s="487" t="s">
        <v>190</v>
      </c>
      <c r="K65" s="500" t="s">
        <v>198</v>
      </c>
      <c r="L65" s="501" t="s">
        <v>20</v>
      </c>
      <c r="M65" s="435" t="s">
        <v>199</v>
      </c>
      <c r="N65" s="501" t="s">
        <v>72</v>
      </c>
      <c r="O65" s="435"/>
      <c r="P65" s="435" t="s">
        <v>405</v>
      </c>
      <c r="Q65" s="473"/>
      <c r="R65" s="523"/>
      <c r="S65" s="382" t="s">
        <v>640</v>
      </c>
      <c r="T65" s="475"/>
      <c r="U65" s="475"/>
      <c r="V65" s="475"/>
      <c r="W65" s="475"/>
    </row>
    <row r="66" spans="2:23" s="479" customFormat="1" ht="24">
      <c r="B66" s="469">
        <v>477</v>
      </c>
      <c r="C66" s="521" t="s">
        <v>94</v>
      </c>
      <c r="D66" s="521"/>
      <c r="E66" s="522" t="s">
        <v>230</v>
      </c>
      <c r="F66" s="522"/>
      <c r="G66" s="501" t="s">
        <v>29</v>
      </c>
      <c r="H66" s="439">
        <v>96</v>
      </c>
      <c r="I66" s="439">
        <v>96</v>
      </c>
      <c r="J66" s="487" t="s">
        <v>190</v>
      </c>
      <c r="K66" s="500" t="s">
        <v>198</v>
      </c>
      <c r="L66" s="501" t="s">
        <v>20</v>
      </c>
      <c r="M66" s="435" t="s">
        <v>199</v>
      </c>
      <c r="N66" s="501" t="s">
        <v>72</v>
      </c>
      <c r="O66" s="435"/>
      <c r="P66" s="435" t="s">
        <v>405</v>
      </c>
      <c r="Q66" s="473"/>
      <c r="R66" s="523"/>
      <c r="S66" s="382" t="s">
        <v>640</v>
      </c>
      <c r="T66" s="475"/>
      <c r="U66" s="475"/>
      <c r="V66" s="475"/>
      <c r="W66" s="475"/>
    </row>
    <row r="67" spans="2:23" s="479" customFormat="1" ht="24">
      <c r="B67" s="469">
        <v>478</v>
      </c>
      <c r="C67" s="521" t="s">
        <v>94</v>
      </c>
      <c r="D67" s="521"/>
      <c r="E67" s="522" t="s">
        <v>231</v>
      </c>
      <c r="F67" s="522"/>
      <c r="G67" s="501" t="s">
        <v>29</v>
      </c>
      <c r="H67" s="439">
        <v>371</v>
      </c>
      <c r="I67" s="439">
        <v>371</v>
      </c>
      <c r="J67" s="487" t="s">
        <v>190</v>
      </c>
      <c r="K67" s="500" t="s">
        <v>198</v>
      </c>
      <c r="L67" s="501" t="s">
        <v>20</v>
      </c>
      <c r="M67" s="435" t="s">
        <v>199</v>
      </c>
      <c r="N67" s="501" t="s">
        <v>72</v>
      </c>
      <c r="O67" s="435"/>
      <c r="P67" s="435" t="s">
        <v>405</v>
      </c>
      <c r="Q67" s="473"/>
      <c r="R67" s="523"/>
      <c r="S67" s="382" t="s">
        <v>640</v>
      </c>
      <c r="T67" s="475"/>
      <c r="U67" s="475"/>
      <c r="V67" s="475"/>
      <c r="W67" s="475"/>
    </row>
    <row r="68" spans="2:23" s="479" customFormat="1" ht="24">
      <c r="B68" s="469">
        <v>479</v>
      </c>
      <c r="C68" s="521" t="s">
        <v>94</v>
      </c>
      <c r="D68" s="521"/>
      <c r="E68" s="522" t="s">
        <v>232</v>
      </c>
      <c r="F68" s="522"/>
      <c r="G68" s="501" t="s">
        <v>29</v>
      </c>
      <c r="H68" s="439">
        <v>179</v>
      </c>
      <c r="I68" s="439">
        <v>179</v>
      </c>
      <c r="J68" s="487" t="s">
        <v>190</v>
      </c>
      <c r="K68" s="500" t="s">
        <v>198</v>
      </c>
      <c r="L68" s="501" t="s">
        <v>20</v>
      </c>
      <c r="M68" s="435" t="s">
        <v>199</v>
      </c>
      <c r="N68" s="501" t="s">
        <v>72</v>
      </c>
      <c r="O68" s="435"/>
      <c r="P68" s="435" t="s">
        <v>405</v>
      </c>
      <c r="Q68" s="473"/>
      <c r="R68" s="523"/>
      <c r="S68" s="382" t="s">
        <v>640</v>
      </c>
      <c r="T68" s="475"/>
      <c r="U68" s="475"/>
      <c r="V68" s="475"/>
      <c r="W68" s="475"/>
    </row>
    <row r="69" spans="2:23" s="479" customFormat="1" ht="24">
      <c r="B69" s="469">
        <v>480</v>
      </c>
      <c r="C69" s="521" t="s">
        <v>94</v>
      </c>
      <c r="D69" s="521"/>
      <c r="E69" s="522" t="s">
        <v>233</v>
      </c>
      <c r="F69" s="522"/>
      <c r="G69" s="501" t="s">
        <v>29</v>
      </c>
      <c r="H69" s="439">
        <v>51</v>
      </c>
      <c r="I69" s="439">
        <v>51</v>
      </c>
      <c r="J69" s="487" t="s">
        <v>190</v>
      </c>
      <c r="K69" s="500" t="s">
        <v>198</v>
      </c>
      <c r="L69" s="501" t="s">
        <v>20</v>
      </c>
      <c r="M69" s="435" t="s">
        <v>199</v>
      </c>
      <c r="N69" s="501" t="s">
        <v>72</v>
      </c>
      <c r="O69" s="435"/>
      <c r="P69" s="435" t="s">
        <v>405</v>
      </c>
      <c r="Q69" s="473"/>
      <c r="R69" s="523"/>
      <c r="S69" s="382" t="s">
        <v>640</v>
      </c>
      <c r="T69" s="475"/>
      <c r="U69" s="475"/>
      <c r="V69" s="475"/>
      <c r="W69" s="475"/>
    </row>
    <row r="70" spans="2:23" s="479" customFormat="1" ht="24">
      <c r="B70" s="469">
        <v>481</v>
      </c>
      <c r="C70" s="521" t="s">
        <v>94</v>
      </c>
      <c r="D70" s="521"/>
      <c r="E70" s="522" t="s">
        <v>234</v>
      </c>
      <c r="F70" s="522"/>
      <c r="G70" s="501" t="s">
        <v>29</v>
      </c>
      <c r="H70" s="439">
        <v>130</v>
      </c>
      <c r="I70" s="439">
        <v>130</v>
      </c>
      <c r="J70" s="487" t="s">
        <v>190</v>
      </c>
      <c r="K70" s="500" t="s">
        <v>198</v>
      </c>
      <c r="L70" s="501" t="s">
        <v>20</v>
      </c>
      <c r="M70" s="435" t="s">
        <v>199</v>
      </c>
      <c r="N70" s="501" t="s">
        <v>72</v>
      </c>
      <c r="O70" s="435"/>
      <c r="P70" s="435" t="s">
        <v>405</v>
      </c>
      <c r="Q70" s="473"/>
      <c r="R70" s="523"/>
      <c r="S70" s="382" t="s">
        <v>640</v>
      </c>
      <c r="T70" s="475"/>
      <c r="U70" s="475"/>
      <c r="V70" s="475"/>
      <c r="W70" s="475"/>
    </row>
    <row r="71" spans="2:23" s="479" customFormat="1" ht="24">
      <c r="B71" s="469">
        <v>484</v>
      </c>
      <c r="C71" s="524" t="s">
        <v>94</v>
      </c>
      <c r="D71" s="524"/>
      <c r="E71" s="525" t="s">
        <v>237</v>
      </c>
      <c r="F71" s="526"/>
      <c r="G71" s="471" t="s">
        <v>29</v>
      </c>
      <c r="H71" s="439">
        <v>431</v>
      </c>
      <c r="I71" s="439">
        <v>350</v>
      </c>
      <c r="J71" s="487" t="s">
        <v>190</v>
      </c>
      <c r="K71" s="435" t="s">
        <v>198</v>
      </c>
      <c r="L71" s="471" t="s">
        <v>57</v>
      </c>
      <c r="M71" s="435" t="s">
        <v>191</v>
      </c>
      <c r="N71" s="471" t="s">
        <v>72</v>
      </c>
      <c r="O71" s="496"/>
      <c r="P71" s="435" t="s">
        <v>405</v>
      </c>
      <c r="Q71" s="473"/>
      <c r="R71" s="523"/>
      <c r="S71" s="382" t="s">
        <v>640</v>
      </c>
      <c r="T71" s="475"/>
      <c r="U71" s="475"/>
      <c r="V71" s="475"/>
      <c r="W71" s="475"/>
    </row>
    <row r="72" spans="2:23" s="138" customFormat="1" ht="24">
      <c r="B72" s="216">
        <v>415</v>
      </c>
      <c r="C72" s="260" t="s">
        <v>639</v>
      </c>
      <c r="D72" s="223"/>
      <c r="E72" s="301" t="s">
        <v>378</v>
      </c>
      <c r="F72" s="301" t="s">
        <v>152</v>
      </c>
      <c r="G72" s="223" t="s">
        <v>362</v>
      </c>
      <c r="H72" s="115">
        <v>1621</v>
      </c>
      <c r="I72" s="115">
        <v>930</v>
      </c>
      <c r="J72" s="223" t="s">
        <v>363</v>
      </c>
      <c r="K72" s="223" t="s">
        <v>35</v>
      </c>
      <c r="L72" s="223" t="s">
        <v>61</v>
      </c>
      <c r="M72" s="217" t="s">
        <v>364</v>
      </c>
      <c r="N72" s="223" t="s">
        <v>379</v>
      </c>
      <c r="O72" s="301" t="s">
        <v>366</v>
      </c>
      <c r="P72" s="217" t="s">
        <v>154</v>
      </c>
      <c r="Q72" s="133"/>
      <c r="R72" s="256"/>
      <c r="S72" s="220"/>
      <c r="T72" s="348"/>
      <c r="U72" s="114"/>
      <c r="V72" s="114"/>
      <c r="W72" s="114"/>
    </row>
    <row r="73" spans="2:23" s="138" customFormat="1" ht="24">
      <c r="B73" s="216">
        <v>416</v>
      </c>
      <c r="C73" s="260" t="s">
        <v>639</v>
      </c>
      <c r="D73" s="223"/>
      <c r="E73" s="301" t="s">
        <v>378</v>
      </c>
      <c r="F73" s="301" t="s">
        <v>380</v>
      </c>
      <c r="G73" s="223" t="s">
        <v>362</v>
      </c>
      <c r="H73" s="115">
        <v>92</v>
      </c>
      <c r="I73" s="115">
        <v>92</v>
      </c>
      <c r="J73" s="223" t="s">
        <v>363</v>
      </c>
      <c r="K73" s="223" t="s">
        <v>35</v>
      </c>
      <c r="L73" s="223" t="s">
        <v>61</v>
      </c>
      <c r="M73" s="217" t="s">
        <v>364</v>
      </c>
      <c r="N73" s="223" t="s">
        <v>379</v>
      </c>
      <c r="O73" s="301" t="s">
        <v>366</v>
      </c>
      <c r="P73" s="217" t="s">
        <v>154</v>
      </c>
      <c r="Q73" s="133"/>
      <c r="R73" s="256"/>
      <c r="S73" s="220"/>
      <c r="T73" s="348"/>
      <c r="U73" s="114"/>
      <c r="V73" s="114"/>
      <c r="W73" s="114"/>
    </row>
    <row r="74" spans="2:23" s="138" customFormat="1" ht="24">
      <c r="B74" s="216">
        <v>482</v>
      </c>
      <c r="C74" s="135" t="s">
        <v>639</v>
      </c>
      <c r="D74" s="135"/>
      <c r="E74" s="136" t="s">
        <v>235</v>
      </c>
      <c r="F74" s="136"/>
      <c r="G74" s="137" t="s">
        <v>205</v>
      </c>
      <c r="H74" s="111">
        <v>100</v>
      </c>
      <c r="I74" s="111">
        <v>100</v>
      </c>
      <c r="J74" s="117" t="s">
        <v>43</v>
      </c>
      <c r="K74" s="228" t="s">
        <v>41</v>
      </c>
      <c r="L74" s="137" t="s">
        <v>20</v>
      </c>
      <c r="M74" s="217" t="s">
        <v>199</v>
      </c>
      <c r="N74" s="137" t="s">
        <v>72</v>
      </c>
      <c r="O74" s="217"/>
      <c r="P74" s="217" t="s">
        <v>405</v>
      </c>
      <c r="Q74" s="133"/>
      <c r="R74" s="258"/>
      <c r="S74" s="257"/>
      <c r="T74" s="259"/>
      <c r="U74" s="114"/>
      <c r="V74" s="114"/>
      <c r="W74" s="114"/>
    </row>
    <row r="75" spans="2:23" s="138" customFormat="1" ht="24">
      <c r="B75" s="216">
        <v>483</v>
      </c>
      <c r="C75" s="135" t="s">
        <v>639</v>
      </c>
      <c r="D75" s="122"/>
      <c r="E75" s="124" t="s">
        <v>236</v>
      </c>
      <c r="F75" s="125"/>
      <c r="G75" s="223" t="s">
        <v>29</v>
      </c>
      <c r="H75" s="111">
        <v>610</v>
      </c>
      <c r="I75" s="111">
        <v>150</v>
      </c>
      <c r="J75" s="117" t="s">
        <v>190</v>
      </c>
      <c r="K75" s="300" t="s">
        <v>198</v>
      </c>
      <c r="L75" s="223" t="s">
        <v>57</v>
      </c>
      <c r="M75" s="217" t="s">
        <v>191</v>
      </c>
      <c r="N75" s="223" t="s">
        <v>72</v>
      </c>
      <c r="O75" s="121"/>
      <c r="P75" s="217" t="s">
        <v>405</v>
      </c>
      <c r="Q75" s="133"/>
      <c r="R75" s="258"/>
      <c r="S75" s="257"/>
      <c r="T75" s="259"/>
      <c r="U75" s="114"/>
      <c r="V75" s="114"/>
      <c r="W75" s="114"/>
    </row>
    <row r="76" spans="2:23" s="138" customFormat="1" ht="24" customHeight="1">
      <c r="B76" s="216">
        <v>485</v>
      </c>
      <c r="C76" s="135" t="s">
        <v>639</v>
      </c>
      <c r="D76" s="135"/>
      <c r="E76" s="136" t="s">
        <v>238</v>
      </c>
      <c r="F76" s="136"/>
      <c r="G76" s="137" t="s">
        <v>29</v>
      </c>
      <c r="H76" s="111">
        <v>400</v>
      </c>
      <c r="I76" s="111">
        <v>400</v>
      </c>
      <c r="J76" s="117" t="s">
        <v>43</v>
      </c>
      <c r="K76" s="313" t="s">
        <v>41</v>
      </c>
      <c r="L76" s="137" t="s">
        <v>20</v>
      </c>
      <c r="M76" s="217" t="s">
        <v>199</v>
      </c>
      <c r="N76" s="137" t="s">
        <v>72</v>
      </c>
      <c r="O76" s="300"/>
      <c r="P76" s="217" t="s">
        <v>405</v>
      </c>
      <c r="Q76" s="133"/>
      <c r="R76" s="258"/>
      <c r="S76" s="257"/>
      <c r="T76" s="259"/>
      <c r="U76" s="114"/>
      <c r="V76" s="114"/>
      <c r="W76" s="114"/>
    </row>
    <row r="77" spans="2:23" s="138" customFormat="1" ht="36">
      <c r="B77" s="216">
        <v>486</v>
      </c>
      <c r="C77" s="116" t="s">
        <v>95</v>
      </c>
      <c r="D77" s="116"/>
      <c r="E77" s="301" t="s">
        <v>239</v>
      </c>
      <c r="F77" s="301" t="s">
        <v>192</v>
      </c>
      <c r="G77" s="223" t="s">
        <v>185</v>
      </c>
      <c r="H77" s="111">
        <v>125</v>
      </c>
      <c r="I77" s="111">
        <v>125</v>
      </c>
      <c r="J77" s="117" t="s">
        <v>43</v>
      </c>
      <c r="K77" s="223" t="s">
        <v>41</v>
      </c>
      <c r="L77" s="223" t="s">
        <v>78</v>
      </c>
      <c r="M77" s="217" t="s">
        <v>193</v>
      </c>
      <c r="N77" s="121" t="s">
        <v>194</v>
      </c>
      <c r="O77" s="301" t="s">
        <v>188</v>
      </c>
      <c r="P77" s="217" t="s">
        <v>66</v>
      </c>
      <c r="Q77" s="223"/>
      <c r="R77" s="145"/>
      <c r="S77" s="314"/>
      <c r="T77" s="114"/>
      <c r="U77" s="114"/>
      <c r="V77" s="114"/>
      <c r="W77" s="114"/>
    </row>
    <row r="78" spans="2:23" s="138" customFormat="1" ht="24">
      <c r="B78" s="216">
        <v>487</v>
      </c>
      <c r="C78" s="116" t="s">
        <v>95</v>
      </c>
      <c r="D78" s="116"/>
      <c r="E78" s="311" t="s">
        <v>240</v>
      </c>
      <c r="F78" s="125"/>
      <c r="G78" s="223" t="s">
        <v>29</v>
      </c>
      <c r="H78" s="111">
        <v>280</v>
      </c>
      <c r="I78" s="111">
        <v>160</v>
      </c>
      <c r="J78" s="117" t="s">
        <v>190</v>
      </c>
      <c r="K78" s="300" t="s">
        <v>198</v>
      </c>
      <c r="L78" s="223" t="s">
        <v>57</v>
      </c>
      <c r="M78" s="217" t="s">
        <v>191</v>
      </c>
      <c r="N78" s="223" t="s">
        <v>72</v>
      </c>
      <c r="O78" s="121"/>
      <c r="P78" s="217" t="s">
        <v>405</v>
      </c>
      <c r="Q78" s="133"/>
      <c r="R78" s="134"/>
      <c r="S78" s="314"/>
      <c r="T78" s="114"/>
      <c r="U78" s="114"/>
      <c r="V78" s="114"/>
      <c r="W78" s="114"/>
    </row>
    <row r="79" spans="2:23" s="138" customFormat="1" ht="24">
      <c r="B79" s="216">
        <v>488</v>
      </c>
      <c r="C79" s="116" t="s">
        <v>95</v>
      </c>
      <c r="D79" s="116"/>
      <c r="E79" s="311" t="s">
        <v>241</v>
      </c>
      <c r="F79" s="125"/>
      <c r="G79" s="223" t="s">
        <v>29</v>
      </c>
      <c r="H79" s="111">
        <v>30</v>
      </c>
      <c r="I79" s="111">
        <v>30</v>
      </c>
      <c r="J79" s="117" t="s">
        <v>43</v>
      </c>
      <c r="K79" s="300" t="s">
        <v>79</v>
      </c>
      <c r="L79" s="223" t="s">
        <v>57</v>
      </c>
      <c r="M79" s="217" t="s">
        <v>191</v>
      </c>
      <c r="N79" s="223" t="s">
        <v>72</v>
      </c>
      <c r="O79" s="121"/>
      <c r="P79" s="217" t="s">
        <v>405</v>
      </c>
      <c r="Q79" s="133"/>
      <c r="R79" s="134"/>
      <c r="S79" s="225"/>
      <c r="T79" s="114"/>
      <c r="U79" s="114"/>
      <c r="V79" s="114"/>
      <c r="W79" s="114"/>
    </row>
    <row r="80" spans="2:23" s="138" customFormat="1" ht="24">
      <c r="B80" s="216">
        <v>489</v>
      </c>
      <c r="C80" s="116" t="s">
        <v>95</v>
      </c>
      <c r="D80" s="116"/>
      <c r="E80" s="224" t="s">
        <v>242</v>
      </c>
      <c r="F80" s="125"/>
      <c r="G80" s="223" t="s">
        <v>29</v>
      </c>
      <c r="H80" s="111">
        <v>450</v>
      </c>
      <c r="I80" s="111">
        <v>450</v>
      </c>
      <c r="J80" s="117" t="s">
        <v>43</v>
      </c>
      <c r="K80" s="217" t="s">
        <v>79</v>
      </c>
      <c r="L80" s="223" t="s">
        <v>57</v>
      </c>
      <c r="M80" s="217" t="s">
        <v>191</v>
      </c>
      <c r="N80" s="223" t="s">
        <v>72</v>
      </c>
      <c r="O80" s="121"/>
      <c r="P80" s="217" t="s">
        <v>405</v>
      </c>
      <c r="Q80" s="133"/>
      <c r="R80" s="134"/>
      <c r="S80" s="225"/>
      <c r="T80" s="114"/>
      <c r="U80" s="114"/>
      <c r="V80" s="114"/>
      <c r="W80" s="114"/>
    </row>
    <row r="81" spans="2:23" s="138" customFormat="1" ht="24">
      <c r="B81" s="216">
        <v>490</v>
      </c>
      <c r="C81" s="116" t="s">
        <v>95</v>
      </c>
      <c r="D81" s="116"/>
      <c r="E81" s="224" t="s">
        <v>243</v>
      </c>
      <c r="F81" s="125"/>
      <c r="G81" s="223" t="s">
        <v>29</v>
      </c>
      <c r="H81" s="111">
        <v>60</v>
      </c>
      <c r="I81" s="111">
        <v>60</v>
      </c>
      <c r="J81" s="117" t="s">
        <v>43</v>
      </c>
      <c r="K81" s="217" t="s">
        <v>79</v>
      </c>
      <c r="L81" s="223" t="s">
        <v>57</v>
      </c>
      <c r="M81" s="217" t="s">
        <v>191</v>
      </c>
      <c r="N81" s="223" t="s">
        <v>72</v>
      </c>
      <c r="O81" s="121"/>
      <c r="P81" s="217" t="s">
        <v>405</v>
      </c>
      <c r="Q81" s="133"/>
      <c r="R81" s="134"/>
      <c r="S81" s="225"/>
      <c r="T81" s="114"/>
      <c r="U81" s="114"/>
      <c r="V81" s="114"/>
      <c r="W81" s="114"/>
    </row>
    <row r="82" spans="2:23" s="138" customFormat="1" ht="24">
      <c r="B82" s="216">
        <v>491</v>
      </c>
      <c r="C82" s="116" t="s">
        <v>95</v>
      </c>
      <c r="D82" s="116"/>
      <c r="E82" s="224" t="s">
        <v>244</v>
      </c>
      <c r="F82" s="125"/>
      <c r="G82" s="223" t="s">
        <v>29</v>
      </c>
      <c r="H82" s="111">
        <v>200</v>
      </c>
      <c r="I82" s="111">
        <v>200</v>
      </c>
      <c r="J82" s="117" t="s">
        <v>43</v>
      </c>
      <c r="K82" s="217" t="s">
        <v>79</v>
      </c>
      <c r="L82" s="223" t="s">
        <v>57</v>
      </c>
      <c r="M82" s="217" t="s">
        <v>191</v>
      </c>
      <c r="N82" s="223" t="s">
        <v>72</v>
      </c>
      <c r="O82" s="121"/>
      <c r="P82" s="217" t="s">
        <v>405</v>
      </c>
      <c r="Q82" s="133"/>
      <c r="R82" s="134"/>
      <c r="S82" s="225"/>
      <c r="T82" s="114"/>
      <c r="U82" s="114"/>
      <c r="V82" s="114"/>
      <c r="W82" s="114"/>
    </row>
    <row r="83" spans="2:23" s="138" customFormat="1" ht="24">
      <c r="B83" s="216">
        <v>492</v>
      </c>
      <c r="C83" s="223" t="s">
        <v>95</v>
      </c>
      <c r="D83" s="223"/>
      <c r="E83" s="301" t="s">
        <v>245</v>
      </c>
      <c r="F83" s="301" t="s">
        <v>206</v>
      </c>
      <c r="G83" s="223" t="s">
        <v>29</v>
      </c>
      <c r="H83" s="115">
        <v>90</v>
      </c>
      <c r="I83" s="141">
        <v>90</v>
      </c>
      <c r="J83" s="223" t="s">
        <v>43</v>
      </c>
      <c r="K83" s="223" t="s">
        <v>79</v>
      </c>
      <c r="L83" s="300" t="s">
        <v>16</v>
      </c>
      <c r="M83" s="113" t="s">
        <v>202</v>
      </c>
      <c r="N83" s="146" t="s">
        <v>72</v>
      </c>
      <c r="O83" s="146"/>
      <c r="P83" s="217" t="s">
        <v>405</v>
      </c>
      <c r="Q83" s="133"/>
      <c r="R83" s="134"/>
      <c r="S83" s="225"/>
      <c r="T83" s="114"/>
      <c r="U83" s="114"/>
      <c r="V83" s="114"/>
      <c r="W83" s="114"/>
    </row>
    <row r="84" spans="2:23" s="138" customFormat="1" ht="24">
      <c r="B84" s="216">
        <v>493</v>
      </c>
      <c r="C84" s="135" t="s">
        <v>95</v>
      </c>
      <c r="D84" s="140"/>
      <c r="E84" s="139" t="s">
        <v>246</v>
      </c>
      <c r="F84" s="136" t="s">
        <v>247</v>
      </c>
      <c r="G84" s="137" t="s">
        <v>29</v>
      </c>
      <c r="H84" s="111">
        <v>1893</v>
      </c>
      <c r="I84" s="111">
        <v>1893</v>
      </c>
      <c r="J84" s="117" t="s">
        <v>190</v>
      </c>
      <c r="K84" s="313" t="s">
        <v>198</v>
      </c>
      <c r="L84" s="137" t="s">
        <v>20</v>
      </c>
      <c r="M84" s="217" t="s">
        <v>199</v>
      </c>
      <c r="N84" s="137" t="s">
        <v>72</v>
      </c>
      <c r="O84" s="302"/>
      <c r="P84" s="217" t="s">
        <v>405</v>
      </c>
      <c r="Q84" s="133"/>
      <c r="R84" s="134"/>
      <c r="S84" s="225"/>
      <c r="T84" s="114"/>
      <c r="U84" s="114"/>
      <c r="V84" s="114"/>
      <c r="W84" s="114"/>
    </row>
    <row r="85" spans="2:23" s="138" customFormat="1" ht="24">
      <c r="B85" s="216">
        <v>494</v>
      </c>
      <c r="C85" s="135" t="s">
        <v>95</v>
      </c>
      <c r="D85" s="140"/>
      <c r="E85" s="139" t="s">
        <v>248</v>
      </c>
      <c r="F85" s="136" t="s">
        <v>247</v>
      </c>
      <c r="G85" s="137" t="s">
        <v>29</v>
      </c>
      <c r="H85" s="111">
        <v>247</v>
      </c>
      <c r="I85" s="111">
        <v>247</v>
      </c>
      <c r="J85" s="117" t="s">
        <v>190</v>
      </c>
      <c r="K85" s="313" t="s">
        <v>198</v>
      </c>
      <c r="L85" s="137" t="s">
        <v>20</v>
      </c>
      <c r="M85" s="300" t="s">
        <v>199</v>
      </c>
      <c r="N85" s="137" t="s">
        <v>72</v>
      </c>
      <c r="O85" s="302"/>
      <c r="P85" s="217" t="s">
        <v>405</v>
      </c>
      <c r="Q85" s="133"/>
      <c r="R85" s="134"/>
      <c r="S85" s="225"/>
      <c r="T85" s="114"/>
      <c r="U85" s="114"/>
      <c r="V85" s="114"/>
      <c r="W85" s="114"/>
    </row>
    <row r="86" spans="2:23" s="138" customFormat="1" ht="24">
      <c r="B86" s="216">
        <v>495</v>
      </c>
      <c r="C86" s="122" t="s">
        <v>95</v>
      </c>
      <c r="D86" s="122"/>
      <c r="E86" s="124" t="s">
        <v>249</v>
      </c>
      <c r="F86" s="125"/>
      <c r="G86" s="223" t="s">
        <v>29</v>
      </c>
      <c r="H86" s="111">
        <v>700</v>
      </c>
      <c r="I86" s="111">
        <v>700</v>
      </c>
      <c r="J86" s="117"/>
      <c r="K86" s="300" t="s">
        <v>41</v>
      </c>
      <c r="L86" s="223" t="s">
        <v>57</v>
      </c>
      <c r="M86" s="217" t="s">
        <v>191</v>
      </c>
      <c r="N86" s="223" t="s">
        <v>72</v>
      </c>
      <c r="O86" s="121"/>
      <c r="P86" s="217" t="s">
        <v>405</v>
      </c>
      <c r="Q86" s="133"/>
      <c r="R86" s="134"/>
      <c r="S86" s="225"/>
      <c r="T86" s="114"/>
      <c r="U86" s="114"/>
      <c r="V86" s="114"/>
      <c r="W86" s="114"/>
    </row>
    <row r="87" spans="2:23" s="138" customFormat="1" ht="24">
      <c r="B87" s="216">
        <v>496</v>
      </c>
      <c r="C87" s="122" t="s">
        <v>95</v>
      </c>
      <c r="D87" s="122"/>
      <c r="E87" s="124" t="s">
        <v>250</v>
      </c>
      <c r="F87" s="125"/>
      <c r="G87" s="223" t="s">
        <v>29</v>
      </c>
      <c r="H87" s="111">
        <v>900</v>
      </c>
      <c r="I87" s="111">
        <v>900</v>
      </c>
      <c r="J87" s="117" t="s">
        <v>43</v>
      </c>
      <c r="K87" s="300" t="s">
        <v>41</v>
      </c>
      <c r="L87" s="223" t="s">
        <v>57</v>
      </c>
      <c r="M87" s="217" t="s">
        <v>191</v>
      </c>
      <c r="N87" s="223" t="s">
        <v>72</v>
      </c>
      <c r="O87" s="121"/>
      <c r="P87" s="217" t="s">
        <v>405</v>
      </c>
      <c r="Q87" s="133"/>
      <c r="R87" s="134"/>
      <c r="S87" s="225"/>
      <c r="T87" s="114"/>
      <c r="U87" s="114"/>
      <c r="V87" s="114"/>
      <c r="W87" s="114"/>
    </row>
    <row r="88" spans="2:23" s="138" customFormat="1" ht="24">
      <c r="B88" s="216">
        <v>497</v>
      </c>
      <c r="C88" s="223" t="s">
        <v>95</v>
      </c>
      <c r="D88" s="116"/>
      <c r="E88" s="301" t="s">
        <v>251</v>
      </c>
      <c r="F88" s="301" t="s">
        <v>223</v>
      </c>
      <c r="G88" s="223" t="s">
        <v>29</v>
      </c>
      <c r="H88" s="115">
        <v>60</v>
      </c>
      <c r="I88" s="115">
        <v>60</v>
      </c>
      <c r="J88" s="223" t="s">
        <v>190</v>
      </c>
      <c r="K88" s="223" t="s">
        <v>198</v>
      </c>
      <c r="L88" s="223" t="s">
        <v>57</v>
      </c>
      <c r="M88" s="217" t="s">
        <v>224</v>
      </c>
      <c r="N88" s="223" t="s">
        <v>225</v>
      </c>
      <c r="O88" s="123"/>
      <c r="P88" s="217" t="s">
        <v>50</v>
      </c>
      <c r="Q88" s="133"/>
      <c r="R88" s="134"/>
      <c r="S88" s="225"/>
      <c r="T88" s="114"/>
      <c r="U88" s="114"/>
      <c r="V88" s="114"/>
      <c r="W88" s="114"/>
    </row>
    <row r="89" spans="2:23" s="138" customFormat="1" ht="24">
      <c r="B89" s="216">
        <v>498</v>
      </c>
      <c r="C89" s="122" t="s">
        <v>95</v>
      </c>
      <c r="D89" s="122"/>
      <c r="E89" s="124" t="s">
        <v>252</v>
      </c>
      <c r="F89" s="125"/>
      <c r="G89" s="223" t="s">
        <v>29</v>
      </c>
      <c r="H89" s="111">
        <v>130</v>
      </c>
      <c r="I89" s="111">
        <v>63</v>
      </c>
      <c r="J89" s="117" t="s">
        <v>190</v>
      </c>
      <c r="K89" s="217" t="s">
        <v>198</v>
      </c>
      <c r="L89" s="223" t="s">
        <v>57</v>
      </c>
      <c r="M89" s="217" t="s">
        <v>191</v>
      </c>
      <c r="N89" s="223" t="s">
        <v>72</v>
      </c>
      <c r="O89" s="121"/>
      <c r="P89" s="217" t="s">
        <v>405</v>
      </c>
      <c r="Q89" s="133"/>
      <c r="R89" s="134"/>
      <c r="S89" s="225"/>
      <c r="T89" s="114"/>
      <c r="U89" s="114"/>
      <c r="V89" s="114"/>
      <c r="W89" s="114"/>
    </row>
    <row r="90" spans="2:23" s="138" customFormat="1" ht="24">
      <c r="B90" s="216">
        <v>499</v>
      </c>
      <c r="C90" s="223" t="s">
        <v>95</v>
      </c>
      <c r="D90" s="223"/>
      <c r="E90" s="218" t="s">
        <v>253</v>
      </c>
      <c r="F90" s="218" t="s">
        <v>254</v>
      </c>
      <c r="G90" s="223" t="s">
        <v>189</v>
      </c>
      <c r="H90" s="115">
        <v>27142</v>
      </c>
      <c r="I90" s="141">
        <v>10</v>
      </c>
      <c r="J90" s="223" t="s">
        <v>190</v>
      </c>
      <c r="K90" s="223" t="s">
        <v>49</v>
      </c>
      <c r="L90" s="300" t="s">
        <v>16</v>
      </c>
      <c r="M90" s="113" t="s">
        <v>202</v>
      </c>
      <c r="N90" s="146" t="s">
        <v>72</v>
      </c>
      <c r="O90" s="146"/>
      <c r="P90" s="217" t="s">
        <v>405</v>
      </c>
      <c r="Q90" s="133"/>
      <c r="R90" s="134"/>
      <c r="S90" s="225"/>
      <c r="T90" s="114"/>
      <c r="U90" s="114"/>
      <c r="V90" s="114"/>
      <c r="W90" s="114"/>
    </row>
    <row r="91" spans="2:23" s="138" customFormat="1" ht="24">
      <c r="B91" s="216">
        <v>500</v>
      </c>
      <c r="C91" s="135" t="s">
        <v>95</v>
      </c>
      <c r="D91" s="135"/>
      <c r="E91" s="136" t="s">
        <v>255</v>
      </c>
      <c r="F91" s="136" t="s">
        <v>256</v>
      </c>
      <c r="G91" s="137" t="s">
        <v>29</v>
      </c>
      <c r="H91" s="111">
        <v>406</v>
      </c>
      <c r="I91" s="111">
        <v>100</v>
      </c>
      <c r="J91" s="117" t="s">
        <v>190</v>
      </c>
      <c r="K91" s="313" t="s">
        <v>49</v>
      </c>
      <c r="L91" s="137" t="s">
        <v>20</v>
      </c>
      <c r="M91" s="217" t="s">
        <v>199</v>
      </c>
      <c r="N91" s="137" t="s">
        <v>72</v>
      </c>
      <c r="O91" s="300"/>
      <c r="P91" s="217" t="s">
        <v>405</v>
      </c>
      <c r="Q91" s="133"/>
      <c r="R91" s="134"/>
      <c r="S91" s="225"/>
      <c r="T91" s="114"/>
      <c r="U91" s="114"/>
      <c r="V91" s="114"/>
      <c r="W91" s="114"/>
    </row>
    <row r="92" spans="2:23" s="138" customFormat="1" ht="24">
      <c r="B92" s="216">
        <v>501</v>
      </c>
      <c r="C92" s="135" t="s">
        <v>95</v>
      </c>
      <c r="D92" s="135"/>
      <c r="E92" s="136" t="s">
        <v>257</v>
      </c>
      <c r="F92" s="136" t="s">
        <v>258</v>
      </c>
      <c r="G92" s="137" t="s">
        <v>29</v>
      </c>
      <c r="H92" s="111">
        <v>147</v>
      </c>
      <c r="I92" s="111">
        <v>60</v>
      </c>
      <c r="J92" s="117" t="s">
        <v>190</v>
      </c>
      <c r="K92" s="313" t="s">
        <v>49</v>
      </c>
      <c r="L92" s="137" t="s">
        <v>20</v>
      </c>
      <c r="M92" s="300" t="s">
        <v>199</v>
      </c>
      <c r="N92" s="137" t="s">
        <v>72</v>
      </c>
      <c r="O92" s="300"/>
      <c r="P92" s="217" t="s">
        <v>405</v>
      </c>
      <c r="Q92" s="133"/>
      <c r="R92" s="134"/>
      <c r="S92" s="225"/>
      <c r="T92" s="114"/>
      <c r="U92" s="114"/>
      <c r="V92" s="114"/>
      <c r="W92" s="114"/>
    </row>
    <row r="93" spans="2:23" s="138" customFormat="1" ht="24">
      <c r="B93" s="216">
        <v>417</v>
      </c>
      <c r="C93" s="260" t="s">
        <v>431</v>
      </c>
      <c r="D93" s="223"/>
      <c r="E93" s="301" t="s">
        <v>378</v>
      </c>
      <c r="F93" s="301" t="s">
        <v>381</v>
      </c>
      <c r="G93" s="223" t="s">
        <v>362</v>
      </c>
      <c r="H93" s="115">
        <v>14</v>
      </c>
      <c r="I93" s="115">
        <v>14</v>
      </c>
      <c r="J93" s="223" t="s">
        <v>363</v>
      </c>
      <c r="K93" s="223" t="s">
        <v>35</v>
      </c>
      <c r="L93" s="223" t="s">
        <v>61</v>
      </c>
      <c r="M93" s="217" t="s">
        <v>364</v>
      </c>
      <c r="N93" s="223" t="s">
        <v>379</v>
      </c>
      <c r="O93" s="301" t="s">
        <v>366</v>
      </c>
      <c r="P93" s="217" t="s">
        <v>154</v>
      </c>
      <c r="Q93" s="133"/>
      <c r="R93" s="191"/>
      <c r="S93" s="348"/>
      <c r="T93" s="114"/>
      <c r="U93" s="114"/>
      <c r="V93" s="114"/>
      <c r="W93" s="114"/>
    </row>
    <row r="94" spans="2:23" s="138" customFormat="1" ht="36">
      <c r="B94" s="216">
        <v>502</v>
      </c>
      <c r="C94" s="116" t="s">
        <v>96</v>
      </c>
      <c r="D94" s="116"/>
      <c r="E94" s="301" t="s">
        <v>195</v>
      </c>
      <c r="F94" s="301" t="s">
        <v>196</v>
      </c>
      <c r="G94" s="223" t="s">
        <v>185</v>
      </c>
      <c r="H94" s="115">
        <v>13</v>
      </c>
      <c r="I94" s="115">
        <v>13</v>
      </c>
      <c r="J94" s="117" t="s">
        <v>143</v>
      </c>
      <c r="K94" s="223" t="s">
        <v>41</v>
      </c>
      <c r="L94" s="223" t="s">
        <v>78</v>
      </c>
      <c r="M94" s="217" t="s">
        <v>193</v>
      </c>
      <c r="N94" s="121" t="s">
        <v>197</v>
      </c>
      <c r="O94" s="301" t="s">
        <v>188</v>
      </c>
      <c r="P94" s="217" t="s">
        <v>66</v>
      </c>
      <c r="Q94" s="223"/>
      <c r="R94" s="145"/>
      <c r="S94" s="225"/>
      <c r="T94" s="114"/>
      <c r="U94" s="114"/>
      <c r="V94" s="114"/>
      <c r="W94" s="114"/>
    </row>
    <row r="95" spans="2:23" s="138" customFormat="1" ht="24">
      <c r="B95" s="216">
        <v>503</v>
      </c>
      <c r="C95" s="300" t="s">
        <v>96</v>
      </c>
      <c r="D95" s="300"/>
      <c r="E95" s="218" t="s">
        <v>259</v>
      </c>
      <c r="F95" s="218" t="s">
        <v>201</v>
      </c>
      <c r="G95" s="223" t="s">
        <v>29</v>
      </c>
      <c r="H95" s="115">
        <v>230</v>
      </c>
      <c r="I95" s="115">
        <v>30</v>
      </c>
      <c r="J95" s="223" t="s">
        <v>43</v>
      </c>
      <c r="K95" s="223" t="s">
        <v>41</v>
      </c>
      <c r="L95" s="300" t="s">
        <v>16</v>
      </c>
      <c r="M95" s="113" t="s">
        <v>202</v>
      </c>
      <c r="N95" s="146" t="s">
        <v>72</v>
      </c>
      <c r="O95" s="146"/>
      <c r="P95" s="217" t="s">
        <v>405</v>
      </c>
      <c r="Q95" s="133"/>
      <c r="R95" s="134"/>
      <c r="S95" s="314"/>
      <c r="T95" s="114"/>
      <c r="U95" s="114"/>
      <c r="V95" s="114"/>
      <c r="W95" s="114"/>
    </row>
    <row r="96" spans="2:23" s="138" customFormat="1" ht="24">
      <c r="B96" s="216">
        <v>504</v>
      </c>
      <c r="C96" s="300" t="s">
        <v>96</v>
      </c>
      <c r="D96" s="300"/>
      <c r="E96" s="218" t="s">
        <v>260</v>
      </c>
      <c r="F96" s="218" t="s">
        <v>204</v>
      </c>
      <c r="G96" s="223" t="s">
        <v>185</v>
      </c>
      <c r="H96" s="115">
        <v>610</v>
      </c>
      <c r="I96" s="115">
        <v>30</v>
      </c>
      <c r="J96" s="223" t="s">
        <v>43</v>
      </c>
      <c r="K96" s="223" t="s">
        <v>41</v>
      </c>
      <c r="L96" s="300" t="s">
        <v>16</v>
      </c>
      <c r="M96" s="113" t="s">
        <v>202</v>
      </c>
      <c r="N96" s="146" t="s">
        <v>72</v>
      </c>
      <c r="O96" s="146"/>
      <c r="P96" s="217" t="s">
        <v>405</v>
      </c>
      <c r="Q96" s="133"/>
      <c r="R96" s="134"/>
      <c r="S96" s="225"/>
      <c r="T96" s="114"/>
      <c r="U96" s="114"/>
      <c r="V96" s="114"/>
      <c r="W96" s="114"/>
    </row>
    <row r="97" spans="2:23" s="138" customFormat="1" ht="24">
      <c r="B97" s="216">
        <v>505</v>
      </c>
      <c r="C97" s="300" t="s">
        <v>96</v>
      </c>
      <c r="D97" s="217"/>
      <c r="E97" s="218" t="s">
        <v>261</v>
      </c>
      <c r="F97" s="218" t="s">
        <v>206</v>
      </c>
      <c r="G97" s="223" t="s">
        <v>29</v>
      </c>
      <c r="H97" s="115">
        <v>510</v>
      </c>
      <c r="I97" s="115">
        <v>30</v>
      </c>
      <c r="J97" s="223" t="s">
        <v>43</v>
      </c>
      <c r="K97" s="223" t="s">
        <v>41</v>
      </c>
      <c r="L97" s="217" t="s">
        <v>16</v>
      </c>
      <c r="M97" s="113" t="s">
        <v>202</v>
      </c>
      <c r="N97" s="146" t="s">
        <v>72</v>
      </c>
      <c r="O97" s="146"/>
      <c r="P97" s="217" t="s">
        <v>405</v>
      </c>
      <c r="Q97" s="133"/>
      <c r="R97" s="134"/>
      <c r="S97" s="225"/>
      <c r="T97" s="114"/>
      <c r="U97" s="114"/>
      <c r="V97" s="114"/>
      <c r="W97" s="114"/>
    </row>
    <row r="98" spans="2:23" s="138" customFormat="1" ht="24">
      <c r="B98" s="216">
        <v>506</v>
      </c>
      <c r="C98" s="116" t="s">
        <v>96</v>
      </c>
      <c r="D98" s="116"/>
      <c r="E98" s="311" t="s">
        <v>262</v>
      </c>
      <c r="F98" s="125"/>
      <c r="G98" s="223" t="s">
        <v>29</v>
      </c>
      <c r="H98" s="111">
        <v>150</v>
      </c>
      <c r="I98" s="111">
        <v>150</v>
      </c>
      <c r="J98" s="117" t="s">
        <v>43</v>
      </c>
      <c r="K98" s="300" t="s">
        <v>79</v>
      </c>
      <c r="L98" s="223" t="s">
        <v>57</v>
      </c>
      <c r="M98" s="300" t="s">
        <v>191</v>
      </c>
      <c r="N98" s="223" t="s">
        <v>72</v>
      </c>
      <c r="O98" s="121"/>
      <c r="P98" s="217" t="s">
        <v>405</v>
      </c>
      <c r="Q98" s="133"/>
      <c r="R98" s="134"/>
      <c r="S98" s="225"/>
      <c r="T98" s="114"/>
      <c r="U98" s="114"/>
      <c r="V98" s="114"/>
      <c r="W98" s="114"/>
    </row>
    <row r="99" spans="2:23" s="138" customFormat="1" ht="24">
      <c r="B99" s="216">
        <v>507</v>
      </c>
      <c r="C99" s="122" t="s">
        <v>96</v>
      </c>
      <c r="D99" s="122"/>
      <c r="E99" s="124" t="s">
        <v>263</v>
      </c>
      <c r="F99" s="125"/>
      <c r="G99" s="223" t="s">
        <v>29</v>
      </c>
      <c r="H99" s="111">
        <v>500</v>
      </c>
      <c r="I99" s="111">
        <v>500</v>
      </c>
      <c r="J99" s="117" t="s">
        <v>43</v>
      </c>
      <c r="K99" s="300" t="s">
        <v>41</v>
      </c>
      <c r="L99" s="223" t="s">
        <v>57</v>
      </c>
      <c r="M99" s="300" t="s">
        <v>191</v>
      </c>
      <c r="N99" s="223" t="s">
        <v>72</v>
      </c>
      <c r="O99" s="121"/>
      <c r="P99" s="217" t="s">
        <v>405</v>
      </c>
      <c r="Q99" s="133"/>
      <c r="R99" s="134"/>
      <c r="S99" s="225"/>
      <c r="T99" s="114"/>
      <c r="U99" s="114"/>
      <c r="V99" s="114"/>
      <c r="W99" s="114"/>
    </row>
    <row r="100" spans="2:23" s="138" customFormat="1" ht="24">
      <c r="B100" s="216">
        <v>508</v>
      </c>
      <c r="C100" s="135" t="s">
        <v>97</v>
      </c>
      <c r="D100" s="140"/>
      <c r="E100" s="139" t="s">
        <v>264</v>
      </c>
      <c r="F100" s="136" t="s">
        <v>265</v>
      </c>
      <c r="G100" s="137" t="s">
        <v>29</v>
      </c>
      <c r="H100" s="111">
        <v>316</v>
      </c>
      <c r="I100" s="111">
        <v>61</v>
      </c>
      <c r="J100" s="117" t="s">
        <v>43</v>
      </c>
      <c r="K100" s="313" t="s">
        <v>79</v>
      </c>
      <c r="L100" s="137" t="s">
        <v>20</v>
      </c>
      <c r="M100" s="217" t="s">
        <v>199</v>
      </c>
      <c r="N100" s="137" t="s">
        <v>72</v>
      </c>
      <c r="O100" s="302"/>
      <c r="P100" s="217" t="s">
        <v>405</v>
      </c>
      <c r="Q100" s="133"/>
      <c r="R100" s="134"/>
      <c r="S100" s="225"/>
      <c r="T100" s="114"/>
      <c r="U100" s="114"/>
      <c r="V100" s="114"/>
      <c r="W100" s="114"/>
    </row>
    <row r="101" spans="2:23" s="138" customFormat="1" ht="24">
      <c r="B101" s="216">
        <v>509</v>
      </c>
      <c r="C101" s="135" t="s">
        <v>97</v>
      </c>
      <c r="D101" s="140"/>
      <c r="E101" s="139" t="s">
        <v>266</v>
      </c>
      <c r="F101" s="136" t="s">
        <v>265</v>
      </c>
      <c r="G101" s="137" t="s">
        <v>29</v>
      </c>
      <c r="H101" s="111">
        <v>386</v>
      </c>
      <c r="I101" s="111">
        <v>77</v>
      </c>
      <c r="J101" s="117" t="s">
        <v>43</v>
      </c>
      <c r="K101" s="313" t="s">
        <v>79</v>
      </c>
      <c r="L101" s="137" t="s">
        <v>20</v>
      </c>
      <c r="M101" s="217" t="s">
        <v>199</v>
      </c>
      <c r="N101" s="137" t="s">
        <v>72</v>
      </c>
      <c r="O101" s="302"/>
      <c r="P101" s="217" t="s">
        <v>405</v>
      </c>
      <c r="Q101" s="133"/>
      <c r="R101" s="134"/>
      <c r="S101" s="225"/>
      <c r="T101" s="114"/>
      <c r="U101" s="114"/>
      <c r="V101" s="114"/>
      <c r="W101" s="114"/>
    </row>
    <row r="102" spans="2:23" s="138" customFormat="1" ht="24">
      <c r="B102" s="216">
        <v>510</v>
      </c>
      <c r="C102" s="135" t="s">
        <v>97</v>
      </c>
      <c r="D102" s="140"/>
      <c r="E102" s="139" t="s">
        <v>267</v>
      </c>
      <c r="F102" s="136" t="s">
        <v>265</v>
      </c>
      <c r="G102" s="137" t="s">
        <v>29</v>
      </c>
      <c r="H102" s="111">
        <v>84</v>
      </c>
      <c r="I102" s="111">
        <v>17</v>
      </c>
      <c r="J102" s="117" t="s">
        <v>43</v>
      </c>
      <c r="K102" s="228" t="s">
        <v>79</v>
      </c>
      <c r="L102" s="137" t="s">
        <v>20</v>
      </c>
      <c r="M102" s="217" t="s">
        <v>199</v>
      </c>
      <c r="N102" s="137" t="s">
        <v>72</v>
      </c>
      <c r="O102" s="221"/>
      <c r="P102" s="217" t="s">
        <v>405</v>
      </c>
      <c r="Q102" s="133"/>
      <c r="R102" s="134"/>
      <c r="S102" s="225"/>
      <c r="T102" s="114"/>
      <c r="U102" s="114"/>
      <c r="V102" s="114"/>
      <c r="W102" s="114"/>
    </row>
    <row r="103" spans="2:23" s="138" customFormat="1" ht="24">
      <c r="B103" s="216">
        <v>511</v>
      </c>
      <c r="C103" s="300" t="s">
        <v>97</v>
      </c>
      <c r="D103" s="300"/>
      <c r="E103" s="301" t="s">
        <v>268</v>
      </c>
      <c r="F103" s="301" t="s">
        <v>215</v>
      </c>
      <c r="G103" s="223" t="s">
        <v>205</v>
      </c>
      <c r="H103" s="115">
        <v>170</v>
      </c>
      <c r="I103" s="115">
        <v>10</v>
      </c>
      <c r="J103" s="223" t="s">
        <v>43</v>
      </c>
      <c r="K103" s="223" t="s">
        <v>41</v>
      </c>
      <c r="L103" s="300" t="s">
        <v>16</v>
      </c>
      <c r="M103" s="113" t="s">
        <v>202</v>
      </c>
      <c r="N103" s="146" t="s">
        <v>72</v>
      </c>
      <c r="O103" s="146"/>
      <c r="P103" s="217" t="s">
        <v>405</v>
      </c>
      <c r="Q103" s="133"/>
      <c r="R103" s="134"/>
      <c r="S103" s="225"/>
      <c r="T103" s="114"/>
      <c r="U103" s="114"/>
      <c r="V103" s="114"/>
      <c r="W103" s="114"/>
    </row>
    <row r="104" spans="2:23" s="138" customFormat="1" ht="24">
      <c r="B104" s="216">
        <v>512</v>
      </c>
      <c r="C104" s="300" t="s">
        <v>97</v>
      </c>
      <c r="D104" s="300"/>
      <c r="E104" s="301" t="s">
        <v>269</v>
      </c>
      <c r="F104" s="301" t="s">
        <v>217</v>
      </c>
      <c r="G104" s="223" t="s">
        <v>218</v>
      </c>
      <c r="H104" s="115">
        <v>1800</v>
      </c>
      <c r="I104" s="115">
        <v>20</v>
      </c>
      <c r="J104" s="223" t="s">
        <v>43</v>
      </c>
      <c r="K104" s="223" t="s">
        <v>41</v>
      </c>
      <c r="L104" s="300" t="s">
        <v>16</v>
      </c>
      <c r="M104" s="113" t="s">
        <v>202</v>
      </c>
      <c r="N104" s="146" t="s">
        <v>72</v>
      </c>
      <c r="O104" s="146"/>
      <c r="P104" s="217" t="s">
        <v>405</v>
      </c>
      <c r="Q104" s="133"/>
      <c r="R104" s="134"/>
      <c r="S104" s="225"/>
      <c r="T104" s="114"/>
      <c r="U104" s="114"/>
      <c r="V104" s="114"/>
      <c r="W104" s="114"/>
    </row>
    <row r="105" spans="2:23" s="138" customFormat="1" ht="36">
      <c r="B105" s="216">
        <v>513</v>
      </c>
      <c r="C105" s="116" t="s">
        <v>97</v>
      </c>
      <c r="D105" s="223"/>
      <c r="E105" s="218" t="s">
        <v>270</v>
      </c>
      <c r="F105" s="218" t="s">
        <v>271</v>
      </c>
      <c r="G105" s="223" t="s">
        <v>185</v>
      </c>
      <c r="H105" s="115">
        <v>520</v>
      </c>
      <c r="I105" s="115">
        <v>520</v>
      </c>
      <c r="J105" s="117" t="s">
        <v>143</v>
      </c>
      <c r="K105" s="223" t="s">
        <v>62</v>
      </c>
      <c r="L105" s="223" t="s">
        <v>44</v>
      </c>
      <c r="M105" s="300" t="s">
        <v>403</v>
      </c>
      <c r="N105" s="223"/>
      <c r="O105" s="301"/>
      <c r="P105" s="217" t="s">
        <v>65</v>
      </c>
      <c r="Q105" s="133"/>
      <c r="R105" s="134"/>
      <c r="S105" s="225"/>
      <c r="T105" s="114"/>
      <c r="U105" s="114"/>
      <c r="V105" s="114"/>
      <c r="W105" s="114"/>
    </row>
    <row r="106" spans="2:23" s="138" customFormat="1" ht="36">
      <c r="B106" s="216">
        <v>514</v>
      </c>
      <c r="C106" s="300" t="s">
        <v>97</v>
      </c>
      <c r="D106" s="217"/>
      <c r="E106" s="218" t="s">
        <v>272</v>
      </c>
      <c r="F106" s="218" t="s">
        <v>273</v>
      </c>
      <c r="G106" s="223" t="s">
        <v>189</v>
      </c>
      <c r="H106" s="115">
        <v>15727</v>
      </c>
      <c r="I106" s="115">
        <v>20</v>
      </c>
      <c r="J106" s="223" t="s">
        <v>190</v>
      </c>
      <c r="K106" s="300" t="s">
        <v>49</v>
      </c>
      <c r="L106" s="217" t="s">
        <v>16</v>
      </c>
      <c r="M106" s="113" t="s">
        <v>202</v>
      </c>
      <c r="N106" s="146" t="s">
        <v>72</v>
      </c>
      <c r="O106" s="146"/>
      <c r="P106" s="217" t="s">
        <v>405</v>
      </c>
      <c r="Q106" s="133"/>
      <c r="R106" s="134"/>
      <c r="S106" s="225"/>
      <c r="T106" s="114"/>
      <c r="U106" s="114"/>
      <c r="V106" s="114"/>
      <c r="W106" s="114"/>
    </row>
    <row r="107" spans="2:23" s="138" customFormat="1" ht="36">
      <c r="B107" s="216">
        <v>515</v>
      </c>
      <c r="C107" s="122" t="s">
        <v>97</v>
      </c>
      <c r="D107" s="122"/>
      <c r="E107" s="124" t="s">
        <v>274</v>
      </c>
      <c r="F107" s="125" t="s">
        <v>275</v>
      </c>
      <c r="G107" s="223" t="s">
        <v>205</v>
      </c>
      <c r="H107" s="111">
        <v>51</v>
      </c>
      <c r="I107" s="111">
        <v>51</v>
      </c>
      <c r="J107" s="117" t="s">
        <v>190</v>
      </c>
      <c r="K107" s="223" t="s">
        <v>49</v>
      </c>
      <c r="L107" s="223" t="s">
        <v>57</v>
      </c>
      <c r="M107" s="217" t="s">
        <v>191</v>
      </c>
      <c r="N107" s="223" t="s">
        <v>72</v>
      </c>
      <c r="O107" s="121"/>
      <c r="P107" s="217" t="s">
        <v>405</v>
      </c>
      <c r="Q107" s="133"/>
      <c r="R107" s="134"/>
      <c r="S107" s="225"/>
      <c r="T107" s="114"/>
      <c r="U107" s="114"/>
      <c r="V107" s="114"/>
      <c r="W107" s="114"/>
    </row>
    <row r="108" spans="2:23" s="138" customFormat="1" ht="36">
      <c r="B108" s="216">
        <v>516</v>
      </c>
      <c r="C108" s="122" t="s">
        <v>97</v>
      </c>
      <c r="D108" s="122"/>
      <c r="E108" s="124" t="s">
        <v>276</v>
      </c>
      <c r="F108" s="125" t="s">
        <v>277</v>
      </c>
      <c r="G108" s="223" t="s">
        <v>29</v>
      </c>
      <c r="H108" s="111">
        <v>900</v>
      </c>
      <c r="I108" s="111">
        <v>600</v>
      </c>
      <c r="J108" s="117" t="s">
        <v>190</v>
      </c>
      <c r="K108" s="223" t="s">
        <v>49</v>
      </c>
      <c r="L108" s="223" t="s">
        <v>57</v>
      </c>
      <c r="M108" s="300" t="s">
        <v>191</v>
      </c>
      <c r="N108" s="223" t="s">
        <v>72</v>
      </c>
      <c r="O108" s="121"/>
      <c r="P108" s="217" t="s">
        <v>405</v>
      </c>
      <c r="Q108" s="133"/>
      <c r="R108" s="134"/>
      <c r="S108" s="225"/>
      <c r="T108" s="114"/>
      <c r="U108" s="114"/>
      <c r="V108" s="114"/>
      <c r="W108" s="114"/>
    </row>
    <row r="109" spans="2:23" s="138" customFormat="1" ht="36">
      <c r="B109" s="216">
        <v>517</v>
      </c>
      <c r="C109" s="116" t="s">
        <v>98</v>
      </c>
      <c r="D109" s="219"/>
      <c r="E109" s="301" t="s">
        <v>278</v>
      </c>
      <c r="F109" s="301" t="s">
        <v>279</v>
      </c>
      <c r="G109" s="223" t="s">
        <v>29</v>
      </c>
      <c r="H109" s="111">
        <v>150</v>
      </c>
      <c r="I109" s="111">
        <v>150</v>
      </c>
      <c r="J109" s="117" t="s">
        <v>143</v>
      </c>
      <c r="K109" s="117" t="s">
        <v>62</v>
      </c>
      <c r="L109" s="117" t="s">
        <v>182</v>
      </c>
      <c r="M109" s="112" t="s">
        <v>71</v>
      </c>
      <c r="N109" s="300"/>
      <c r="O109" s="301" t="s">
        <v>280</v>
      </c>
      <c r="P109" s="112" t="s">
        <v>68</v>
      </c>
      <c r="Q109" s="302"/>
      <c r="R109" s="134"/>
      <c r="S109" s="315"/>
      <c r="T109" s="114"/>
      <c r="U109" s="114"/>
      <c r="V109" s="114"/>
      <c r="W109" s="114"/>
    </row>
    <row r="110" spans="2:23" s="138" customFormat="1" ht="24">
      <c r="B110" s="216">
        <v>518</v>
      </c>
      <c r="C110" s="135" t="s">
        <v>98</v>
      </c>
      <c r="D110" s="135"/>
      <c r="E110" s="136" t="s">
        <v>281</v>
      </c>
      <c r="F110" s="136"/>
      <c r="G110" s="137" t="s">
        <v>29</v>
      </c>
      <c r="H110" s="111">
        <v>406</v>
      </c>
      <c r="I110" s="111">
        <v>100</v>
      </c>
      <c r="J110" s="117" t="s">
        <v>190</v>
      </c>
      <c r="K110" s="313" t="s">
        <v>49</v>
      </c>
      <c r="L110" s="137" t="s">
        <v>20</v>
      </c>
      <c r="M110" s="217" t="s">
        <v>199</v>
      </c>
      <c r="N110" s="137" t="s">
        <v>72</v>
      </c>
      <c r="O110" s="300"/>
      <c r="P110" s="217" t="s">
        <v>405</v>
      </c>
      <c r="Q110" s="133"/>
      <c r="R110" s="134"/>
      <c r="S110" s="225"/>
      <c r="T110" s="114"/>
      <c r="U110" s="114"/>
      <c r="V110" s="114"/>
      <c r="W110" s="114"/>
    </row>
    <row r="111" spans="2:23" s="138" customFormat="1" ht="24">
      <c r="B111" s="216">
        <v>519</v>
      </c>
      <c r="C111" s="135" t="s">
        <v>98</v>
      </c>
      <c r="D111" s="135"/>
      <c r="E111" s="136" t="s">
        <v>282</v>
      </c>
      <c r="F111" s="136"/>
      <c r="G111" s="137" t="s">
        <v>29</v>
      </c>
      <c r="H111" s="111">
        <v>324</v>
      </c>
      <c r="I111" s="111">
        <v>60</v>
      </c>
      <c r="J111" s="117" t="s">
        <v>190</v>
      </c>
      <c r="K111" s="313" t="s">
        <v>49</v>
      </c>
      <c r="L111" s="137" t="s">
        <v>20</v>
      </c>
      <c r="M111" s="300" t="s">
        <v>199</v>
      </c>
      <c r="N111" s="137" t="s">
        <v>72</v>
      </c>
      <c r="O111" s="300"/>
      <c r="P111" s="300" t="s">
        <v>405</v>
      </c>
      <c r="Q111" s="133"/>
      <c r="R111" s="134"/>
      <c r="S111" s="314"/>
      <c r="T111" s="114"/>
      <c r="U111" s="114"/>
      <c r="V111" s="114"/>
      <c r="W111" s="114"/>
    </row>
    <row r="112" spans="2:23" s="138" customFormat="1" ht="24">
      <c r="B112" s="216">
        <v>520</v>
      </c>
      <c r="C112" s="135" t="s">
        <v>98</v>
      </c>
      <c r="D112" s="135"/>
      <c r="E112" s="136" t="s">
        <v>283</v>
      </c>
      <c r="F112" s="136"/>
      <c r="G112" s="137" t="s">
        <v>29</v>
      </c>
      <c r="H112" s="111">
        <v>1706</v>
      </c>
      <c r="I112" s="111">
        <v>10</v>
      </c>
      <c r="J112" s="117" t="s">
        <v>190</v>
      </c>
      <c r="K112" s="228" t="s">
        <v>198</v>
      </c>
      <c r="L112" s="137" t="s">
        <v>20</v>
      </c>
      <c r="M112" s="217" t="s">
        <v>199</v>
      </c>
      <c r="N112" s="137" t="s">
        <v>72</v>
      </c>
      <c r="O112" s="217"/>
      <c r="P112" s="217" t="s">
        <v>405</v>
      </c>
      <c r="Q112" s="133"/>
      <c r="R112" s="134"/>
      <c r="S112" s="225"/>
      <c r="T112" s="114"/>
      <c r="U112" s="114"/>
      <c r="V112" s="114"/>
      <c r="W112" s="114"/>
    </row>
    <row r="113" spans="2:23" s="138" customFormat="1" ht="24">
      <c r="B113" s="216">
        <v>521</v>
      </c>
      <c r="C113" s="135" t="s">
        <v>98</v>
      </c>
      <c r="D113" s="135"/>
      <c r="E113" s="136" t="s">
        <v>284</v>
      </c>
      <c r="F113" s="136"/>
      <c r="G113" s="137" t="s">
        <v>29</v>
      </c>
      <c r="H113" s="111">
        <v>252</v>
      </c>
      <c r="I113" s="111">
        <v>10</v>
      </c>
      <c r="J113" s="117" t="s">
        <v>190</v>
      </c>
      <c r="K113" s="228" t="s">
        <v>198</v>
      </c>
      <c r="L113" s="137" t="s">
        <v>20</v>
      </c>
      <c r="M113" s="217" t="s">
        <v>199</v>
      </c>
      <c r="N113" s="137" t="s">
        <v>72</v>
      </c>
      <c r="O113" s="217"/>
      <c r="P113" s="217" t="s">
        <v>405</v>
      </c>
      <c r="Q113" s="133"/>
      <c r="R113" s="134"/>
      <c r="S113" s="225"/>
      <c r="T113" s="114"/>
      <c r="U113" s="114"/>
      <c r="V113" s="114"/>
      <c r="W113" s="114"/>
    </row>
    <row r="114" spans="2:23" s="138" customFormat="1" ht="24">
      <c r="B114" s="216">
        <v>522</v>
      </c>
      <c r="C114" s="135" t="s">
        <v>98</v>
      </c>
      <c r="D114" s="135"/>
      <c r="E114" s="136" t="s">
        <v>285</v>
      </c>
      <c r="F114" s="136"/>
      <c r="G114" s="137" t="s">
        <v>29</v>
      </c>
      <c r="H114" s="111">
        <v>298</v>
      </c>
      <c r="I114" s="111">
        <v>10</v>
      </c>
      <c r="J114" s="117" t="s">
        <v>190</v>
      </c>
      <c r="K114" s="228" t="s">
        <v>198</v>
      </c>
      <c r="L114" s="137" t="s">
        <v>20</v>
      </c>
      <c r="M114" s="217" t="s">
        <v>199</v>
      </c>
      <c r="N114" s="137" t="s">
        <v>72</v>
      </c>
      <c r="O114" s="217"/>
      <c r="P114" s="217" t="s">
        <v>405</v>
      </c>
      <c r="Q114" s="133"/>
      <c r="R114" s="134"/>
      <c r="S114" s="225"/>
      <c r="T114" s="114"/>
      <c r="U114" s="114"/>
      <c r="V114" s="114"/>
      <c r="W114" s="114"/>
    </row>
    <row r="115" spans="2:23" s="138" customFormat="1" ht="24">
      <c r="B115" s="216">
        <v>523</v>
      </c>
      <c r="C115" s="135" t="s">
        <v>98</v>
      </c>
      <c r="D115" s="135"/>
      <c r="E115" s="136" t="s">
        <v>286</v>
      </c>
      <c r="F115" s="136"/>
      <c r="G115" s="137" t="s">
        <v>29</v>
      </c>
      <c r="H115" s="111">
        <v>2075</v>
      </c>
      <c r="I115" s="111">
        <v>10</v>
      </c>
      <c r="J115" s="117" t="s">
        <v>190</v>
      </c>
      <c r="K115" s="228" t="s">
        <v>198</v>
      </c>
      <c r="L115" s="137" t="s">
        <v>20</v>
      </c>
      <c r="M115" s="217" t="s">
        <v>199</v>
      </c>
      <c r="N115" s="137" t="s">
        <v>72</v>
      </c>
      <c r="O115" s="217"/>
      <c r="P115" s="217" t="s">
        <v>405</v>
      </c>
      <c r="Q115" s="133"/>
      <c r="R115" s="134"/>
      <c r="S115" s="225"/>
      <c r="T115" s="114"/>
      <c r="U115" s="114"/>
      <c r="V115" s="114"/>
      <c r="W115" s="114"/>
    </row>
    <row r="116" spans="2:23" s="138" customFormat="1" ht="24">
      <c r="B116" s="216">
        <v>524</v>
      </c>
      <c r="C116" s="135" t="s">
        <v>98</v>
      </c>
      <c r="D116" s="135"/>
      <c r="E116" s="136" t="s">
        <v>287</v>
      </c>
      <c r="F116" s="136"/>
      <c r="G116" s="137" t="s">
        <v>29</v>
      </c>
      <c r="H116" s="111">
        <v>128</v>
      </c>
      <c r="I116" s="111">
        <v>10</v>
      </c>
      <c r="J116" s="117" t="s">
        <v>190</v>
      </c>
      <c r="K116" s="228" t="s">
        <v>198</v>
      </c>
      <c r="L116" s="137" t="s">
        <v>20</v>
      </c>
      <c r="M116" s="217" t="s">
        <v>199</v>
      </c>
      <c r="N116" s="137" t="s">
        <v>72</v>
      </c>
      <c r="O116" s="217"/>
      <c r="P116" s="217" t="s">
        <v>405</v>
      </c>
      <c r="Q116" s="133"/>
      <c r="R116" s="134"/>
      <c r="S116" s="225"/>
      <c r="T116" s="114"/>
      <c r="U116" s="114"/>
      <c r="V116" s="114"/>
      <c r="W116" s="114"/>
    </row>
    <row r="117" spans="2:23" s="138" customFormat="1" ht="24">
      <c r="B117" s="216">
        <v>525</v>
      </c>
      <c r="C117" s="135" t="s">
        <v>98</v>
      </c>
      <c r="D117" s="135"/>
      <c r="E117" s="136" t="s">
        <v>288</v>
      </c>
      <c r="F117" s="136"/>
      <c r="G117" s="137" t="s">
        <v>29</v>
      </c>
      <c r="H117" s="111">
        <v>288</v>
      </c>
      <c r="I117" s="111">
        <v>10</v>
      </c>
      <c r="J117" s="117" t="s">
        <v>190</v>
      </c>
      <c r="K117" s="228" t="s">
        <v>198</v>
      </c>
      <c r="L117" s="137" t="s">
        <v>20</v>
      </c>
      <c r="M117" s="217" t="s">
        <v>199</v>
      </c>
      <c r="N117" s="137" t="s">
        <v>72</v>
      </c>
      <c r="O117" s="217"/>
      <c r="P117" s="217" t="s">
        <v>405</v>
      </c>
      <c r="Q117" s="133"/>
      <c r="R117" s="134"/>
      <c r="S117" s="225"/>
      <c r="T117" s="114"/>
      <c r="U117" s="114"/>
      <c r="V117" s="114"/>
      <c r="W117" s="114"/>
    </row>
    <row r="118" spans="2:23" s="138" customFormat="1" ht="24">
      <c r="B118" s="216">
        <v>526</v>
      </c>
      <c r="C118" s="135" t="s">
        <v>98</v>
      </c>
      <c r="D118" s="135"/>
      <c r="E118" s="136" t="s">
        <v>289</v>
      </c>
      <c r="F118" s="136"/>
      <c r="G118" s="137" t="s">
        <v>29</v>
      </c>
      <c r="H118" s="111">
        <v>55</v>
      </c>
      <c r="I118" s="111">
        <v>10</v>
      </c>
      <c r="J118" s="117" t="s">
        <v>190</v>
      </c>
      <c r="K118" s="228" t="s">
        <v>198</v>
      </c>
      <c r="L118" s="137" t="s">
        <v>20</v>
      </c>
      <c r="M118" s="217" t="s">
        <v>199</v>
      </c>
      <c r="N118" s="137" t="s">
        <v>72</v>
      </c>
      <c r="O118" s="217"/>
      <c r="P118" s="217" t="s">
        <v>405</v>
      </c>
      <c r="Q118" s="133"/>
      <c r="R118" s="134"/>
      <c r="S118" s="225"/>
      <c r="T118" s="114"/>
      <c r="U118" s="114"/>
      <c r="V118" s="114"/>
      <c r="W118" s="114"/>
    </row>
    <row r="119" spans="2:23" s="138" customFormat="1" ht="24">
      <c r="B119" s="216">
        <v>527</v>
      </c>
      <c r="C119" s="223" t="s">
        <v>98</v>
      </c>
      <c r="D119" s="223"/>
      <c r="E119" s="301" t="s">
        <v>290</v>
      </c>
      <c r="F119" s="301" t="s">
        <v>201</v>
      </c>
      <c r="G119" s="223" t="s">
        <v>29</v>
      </c>
      <c r="H119" s="115">
        <v>150</v>
      </c>
      <c r="I119" s="115">
        <v>10</v>
      </c>
      <c r="J119" s="112" t="s">
        <v>43</v>
      </c>
      <c r="K119" s="300" t="s">
        <v>79</v>
      </c>
      <c r="L119" s="300" t="s">
        <v>16</v>
      </c>
      <c r="M119" s="113" t="s">
        <v>202</v>
      </c>
      <c r="N119" s="146" t="s">
        <v>72</v>
      </c>
      <c r="O119" s="146"/>
      <c r="P119" s="217" t="s">
        <v>405</v>
      </c>
      <c r="Q119" s="133"/>
      <c r="R119" s="134"/>
      <c r="S119" s="225"/>
      <c r="T119" s="114"/>
      <c r="U119" s="114"/>
      <c r="V119" s="114"/>
      <c r="W119" s="114"/>
    </row>
    <row r="120" spans="2:23" s="138" customFormat="1" ht="24">
      <c r="B120" s="216">
        <v>528</v>
      </c>
      <c r="C120" s="223" t="s">
        <v>98</v>
      </c>
      <c r="D120" s="223"/>
      <c r="E120" s="301" t="s">
        <v>291</v>
      </c>
      <c r="F120" s="301" t="s">
        <v>204</v>
      </c>
      <c r="G120" s="223" t="s">
        <v>185</v>
      </c>
      <c r="H120" s="115">
        <v>250</v>
      </c>
      <c r="I120" s="115">
        <v>10</v>
      </c>
      <c r="J120" s="112" t="s">
        <v>43</v>
      </c>
      <c r="K120" s="300" t="s">
        <v>79</v>
      </c>
      <c r="L120" s="300" t="s">
        <v>16</v>
      </c>
      <c r="M120" s="113" t="s">
        <v>202</v>
      </c>
      <c r="N120" s="146" t="s">
        <v>72</v>
      </c>
      <c r="O120" s="146"/>
      <c r="P120" s="217" t="s">
        <v>405</v>
      </c>
      <c r="Q120" s="133"/>
      <c r="R120" s="134"/>
      <c r="S120" s="225"/>
      <c r="T120" s="114"/>
      <c r="U120" s="114"/>
      <c r="V120" s="114"/>
      <c r="W120" s="114"/>
    </row>
    <row r="121" spans="2:23" s="138" customFormat="1" ht="24">
      <c r="B121" s="216">
        <v>529</v>
      </c>
      <c r="C121" s="223" t="s">
        <v>98</v>
      </c>
      <c r="D121" s="223"/>
      <c r="E121" s="218" t="s">
        <v>292</v>
      </c>
      <c r="F121" s="218" t="s">
        <v>206</v>
      </c>
      <c r="G121" s="223" t="s">
        <v>29</v>
      </c>
      <c r="H121" s="115">
        <v>180</v>
      </c>
      <c r="I121" s="115">
        <v>10</v>
      </c>
      <c r="J121" s="112" t="s">
        <v>43</v>
      </c>
      <c r="K121" s="217" t="s">
        <v>79</v>
      </c>
      <c r="L121" s="217" t="s">
        <v>16</v>
      </c>
      <c r="M121" s="113" t="s">
        <v>202</v>
      </c>
      <c r="N121" s="146" t="s">
        <v>72</v>
      </c>
      <c r="O121" s="146"/>
      <c r="P121" s="217" t="s">
        <v>405</v>
      </c>
      <c r="Q121" s="133"/>
      <c r="R121" s="134"/>
      <c r="S121" s="225"/>
      <c r="T121" s="114"/>
      <c r="U121" s="114"/>
      <c r="V121" s="114"/>
      <c r="W121" s="114"/>
    </row>
    <row r="122" spans="2:23" s="138" customFormat="1" ht="24">
      <c r="B122" s="216">
        <v>530</v>
      </c>
      <c r="C122" s="223" t="s">
        <v>98</v>
      </c>
      <c r="D122" s="223"/>
      <c r="E122" s="218" t="s">
        <v>293</v>
      </c>
      <c r="F122" s="218" t="s">
        <v>294</v>
      </c>
      <c r="G122" s="223" t="s">
        <v>205</v>
      </c>
      <c r="H122" s="115">
        <v>120</v>
      </c>
      <c r="I122" s="115">
        <v>10</v>
      </c>
      <c r="J122" s="112" t="s">
        <v>43</v>
      </c>
      <c r="K122" s="217" t="s">
        <v>79</v>
      </c>
      <c r="L122" s="217" t="s">
        <v>16</v>
      </c>
      <c r="M122" s="113" t="s">
        <v>202</v>
      </c>
      <c r="N122" s="146" t="s">
        <v>72</v>
      </c>
      <c r="O122" s="146"/>
      <c r="P122" s="217" t="s">
        <v>405</v>
      </c>
      <c r="Q122" s="133"/>
      <c r="R122" s="134"/>
      <c r="S122" s="225"/>
      <c r="T122" s="114"/>
      <c r="U122" s="114"/>
      <c r="V122" s="114"/>
      <c r="W122" s="114"/>
    </row>
    <row r="123" spans="2:23" s="138" customFormat="1" ht="24">
      <c r="B123" s="216">
        <v>531</v>
      </c>
      <c r="C123" s="122" t="s">
        <v>98</v>
      </c>
      <c r="D123" s="122"/>
      <c r="E123" s="124" t="s">
        <v>295</v>
      </c>
      <c r="F123" s="125" t="s">
        <v>296</v>
      </c>
      <c r="G123" s="223" t="s">
        <v>29</v>
      </c>
      <c r="H123" s="111">
        <v>20000</v>
      </c>
      <c r="I123" s="111">
        <v>2000</v>
      </c>
      <c r="J123" s="117" t="s">
        <v>190</v>
      </c>
      <c r="K123" s="223" t="s">
        <v>49</v>
      </c>
      <c r="L123" s="223" t="s">
        <v>57</v>
      </c>
      <c r="M123" s="300" t="s">
        <v>191</v>
      </c>
      <c r="N123" s="223" t="s">
        <v>72</v>
      </c>
      <c r="O123" s="121"/>
      <c r="P123" s="217" t="s">
        <v>405</v>
      </c>
      <c r="Q123" s="133"/>
      <c r="R123" s="134"/>
      <c r="S123" s="225"/>
      <c r="T123" s="114"/>
      <c r="U123" s="114"/>
      <c r="V123" s="114"/>
      <c r="W123" s="114"/>
    </row>
    <row r="124" spans="2:23" s="138" customFormat="1" ht="24">
      <c r="B124" s="216">
        <v>532</v>
      </c>
      <c r="C124" s="300" t="s">
        <v>98</v>
      </c>
      <c r="D124" s="300"/>
      <c r="E124" s="218" t="s">
        <v>297</v>
      </c>
      <c r="F124" s="218" t="s">
        <v>294</v>
      </c>
      <c r="G124" s="223" t="s">
        <v>189</v>
      </c>
      <c r="H124" s="115">
        <v>11257</v>
      </c>
      <c r="I124" s="115">
        <v>10</v>
      </c>
      <c r="J124" s="223" t="s">
        <v>190</v>
      </c>
      <c r="K124" s="217" t="s">
        <v>49</v>
      </c>
      <c r="L124" s="217" t="s">
        <v>16</v>
      </c>
      <c r="M124" s="113" t="s">
        <v>202</v>
      </c>
      <c r="N124" s="146" t="s">
        <v>72</v>
      </c>
      <c r="O124" s="146"/>
      <c r="P124" s="217" t="s">
        <v>405</v>
      </c>
      <c r="Q124" s="133"/>
      <c r="R124" s="134"/>
      <c r="S124" s="225"/>
      <c r="T124" s="114"/>
      <c r="U124" s="114"/>
      <c r="V124" s="114"/>
      <c r="W124" s="114"/>
    </row>
    <row r="125" spans="2:23" s="138" customFormat="1" ht="36">
      <c r="B125" s="216">
        <v>533</v>
      </c>
      <c r="C125" s="223" t="s">
        <v>98</v>
      </c>
      <c r="D125" s="223"/>
      <c r="E125" s="301" t="s">
        <v>298</v>
      </c>
      <c r="F125" s="301" t="s">
        <v>299</v>
      </c>
      <c r="G125" s="223" t="s">
        <v>189</v>
      </c>
      <c r="H125" s="115">
        <v>17500</v>
      </c>
      <c r="I125" s="141">
        <v>20</v>
      </c>
      <c r="J125" s="223" t="s">
        <v>190</v>
      </c>
      <c r="K125" s="300" t="s">
        <v>49</v>
      </c>
      <c r="L125" s="300" t="s">
        <v>16</v>
      </c>
      <c r="M125" s="113" t="s">
        <v>202</v>
      </c>
      <c r="N125" s="146" t="s">
        <v>72</v>
      </c>
      <c r="O125" s="146"/>
      <c r="P125" s="217" t="s">
        <v>405</v>
      </c>
      <c r="Q125" s="133"/>
      <c r="R125" s="134"/>
      <c r="S125" s="225"/>
      <c r="T125" s="114"/>
      <c r="U125" s="114"/>
      <c r="V125" s="114"/>
      <c r="W125" s="114"/>
    </row>
    <row r="126" spans="2:23" s="138" customFormat="1" ht="36">
      <c r="B126" s="240">
        <v>425</v>
      </c>
      <c r="C126" s="339" t="s">
        <v>523</v>
      </c>
      <c r="D126" s="339">
        <v>1</v>
      </c>
      <c r="E126" s="295" t="s">
        <v>458</v>
      </c>
      <c r="F126" s="295" t="s">
        <v>459</v>
      </c>
      <c r="G126" s="340" t="s">
        <v>452</v>
      </c>
      <c r="H126" s="336">
        <v>15</v>
      </c>
      <c r="I126" s="115">
        <v>15</v>
      </c>
      <c r="J126" s="117" t="s">
        <v>143</v>
      </c>
      <c r="K126" s="223" t="s">
        <v>41</v>
      </c>
      <c r="L126" s="223" t="s">
        <v>78</v>
      </c>
      <c r="M126" s="300" t="s">
        <v>193</v>
      </c>
      <c r="N126" s="121" t="s">
        <v>197</v>
      </c>
      <c r="O126" s="301" t="s">
        <v>188</v>
      </c>
      <c r="P126" s="296" t="s">
        <v>66</v>
      </c>
      <c r="Q126" s="340"/>
      <c r="R126" s="230"/>
      <c r="S126" s="335"/>
      <c r="T126" s="335"/>
      <c r="U126" s="114"/>
      <c r="V126" s="114"/>
      <c r="W126" s="114"/>
    </row>
    <row r="127" spans="2:23" s="138" customFormat="1" ht="36">
      <c r="B127" s="216">
        <v>534</v>
      </c>
      <c r="C127" s="116" t="s">
        <v>99</v>
      </c>
      <c r="D127" s="116"/>
      <c r="E127" s="218" t="s">
        <v>195</v>
      </c>
      <c r="F127" s="218" t="s">
        <v>196</v>
      </c>
      <c r="G127" s="223" t="s">
        <v>185</v>
      </c>
      <c r="H127" s="115">
        <v>11</v>
      </c>
      <c r="I127" s="115">
        <v>11</v>
      </c>
      <c r="J127" s="117" t="s">
        <v>143</v>
      </c>
      <c r="K127" s="223" t="s">
        <v>41</v>
      </c>
      <c r="L127" s="223" t="s">
        <v>78</v>
      </c>
      <c r="M127" s="300" t="s">
        <v>193</v>
      </c>
      <c r="N127" s="121" t="s">
        <v>197</v>
      </c>
      <c r="O127" s="301" t="s">
        <v>188</v>
      </c>
      <c r="P127" s="217" t="s">
        <v>66</v>
      </c>
      <c r="Q127" s="223"/>
      <c r="R127" s="145"/>
      <c r="S127" s="225"/>
      <c r="T127" s="114"/>
      <c r="U127" s="114"/>
      <c r="V127" s="114"/>
      <c r="W127" s="114"/>
    </row>
    <row r="128" spans="2:23" s="138" customFormat="1" ht="24">
      <c r="B128" s="216">
        <v>535</v>
      </c>
      <c r="C128" s="135" t="s">
        <v>99</v>
      </c>
      <c r="D128" s="135"/>
      <c r="E128" s="139" t="s">
        <v>300</v>
      </c>
      <c r="F128" s="136" t="s">
        <v>301</v>
      </c>
      <c r="G128" s="137" t="s">
        <v>29</v>
      </c>
      <c r="H128" s="111">
        <v>3352</v>
      </c>
      <c r="I128" s="111">
        <v>1000</v>
      </c>
      <c r="J128" s="117" t="s">
        <v>190</v>
      </c>
      <c r="K128" s="313" t="s">
        <v>49</v>
      </c>
      <c r="L128" s="137" t="s">
        <v>20</v>
      </c>
      <c r="M128" s="217" t="s">
        <v>199</v>
      </c>
      <c r="N128" s="137" t="s">
        <v>72</v>
      </c>
      <c r="O128" s="302"/>
      <c r="P128" s="217" t="s">
        <v>405</v>
      </c>
      <c r="Q128" s="133"/>
      <c r="R128" s="134"/>
      <c r="S128" s="225"/>
      <c r="T128" s="114"/>
      <c r="U128" s="114"/>
      <c r="V128" s="114"/>
      <c r="W128" s="114"/>
    </row>
    <row r="129" spans="2:23" s="138" customFormat="1" ht="24">
      <c r="B129" s="216">
        <v>536</v>
      </c>
      <c r="C129" s="135" t="s">
        <v>99</v>
      </c>
      <c r="D129" s="135"/>
      <c r="E129" s="136" t="s">
        <v>302</v>
      </c>
      <c r="F129" s="136"/>
      <c r="G129" s="137" t="s">
        <v>29</v>
      </c>
      <c r="H129" s="111">
        <v>3962</v>
      </c>
      <c r="I129" s="111">
        <v>100</v>
      </c>
      <c r="J129" s="117" t="s">
        <v>190</v>
      </c>
      <c r="K129" s="228" t="s">
        <v>49</v>
      </c>
      <c r="L129" s="137" t="s">
        <v>20</v>
      </c>
      <c r="M129" s="217" t="s">
        <v>199</v>
      </c>
      <c r="N129" s="137" t="s">
        <v>72</v>
      </c>
      <c r="O129" s="300"/>
      <c r="P129" s="217" t="s">
        <v>405</v>
      </c>
      <c r="Q129" s="133"/>
      <c r="R129" s="134"/>
      <c r="S129" s="225"/>
      <c r="T129" s="114"/>
      <c r="U129" s="114"/>
      <c r="V129" s="114"/>
      <c r="W129" s="114"/>
    </row>
    <row r="130" spans="2:23" s="138" customFormat="1" ht="24">
      <c r="B130" s="216">
        <v>537</v>
      </c>
      <c r="C130" s="300" t="s">
        <v>99</v>
      </c>
      <c r="D130" s="300"/>
      <c r="E130" s="301" t="s">
        <v>303</v>
      </c>
      <c r="F130" s="301" t="s">
        <v>294</v>
      </c>
      <c r="G130" s="223" t="s">
        <v>189</v>
      </c>
      <c r="H130" s="115">
        <v>6997</v>
      </c>
      <c r="I130" s="115">
        <v>10</v>
      </c>
      <c r="J130" s="223" t="s">
        <v>190</v>
      </c>
      <c r="K130" s="300" t="s">
        <v>49</v>
      </c>
      <c r="L130" s="300" t="s">
        <v>16</v>
      </c>
      <c r="M130" s="113" t="s">
        <v>202</v>
      </c>
      <c r="N130" s="146" t="s">
        <v>72</v>
      </c>
      <c r="O130" s="146"/>
      <c r="P130" s="217" t="s">
        <v>405</v>
      </c>
      <c r="Q130" s="133"/>
      <c r="R130" s="134"/>
      <c r="S130" s="225"/>
      <c r="T130" s="114"/>
      <c r="U130" s="114"/>
      <c r="V130" s="114"/>
      <c r="W130" s="114"/>
    </row>
    <row r="131" spans="2:23" s="138" customFormat="1" ht="24">
      <c r="B131" s="216">
        <v>538</v>
      </c>
      <c r="C131" s="223" t="s">
        <v>99</v>
      </c>
      <c r="D131" s="223"/>
      <c r="E131" s="218" t="s">
        <v>304</v>
      </c>
      <c r="F131" s="218" t="s">
        <v>254</v>
      </c>
      <c r="G131" s="223" t="s">
        <v>189</v>
      </c>
      <c r="H131" s="115">
        <v>20677</v>
      </c>
      <c r="I131" s="141">
        <v>10</v>
      </c>
      <c r="J131" s="223" t="s">
        <v>190</v>
      </c>
      <c r="K131" s="217" t="s">
        <v>49</v>
      </c>
      <c r="L131" s="217" t="s">
        <v>16</v>
      </c>
      <c r="M131" s="113" t="s">
        <v>202</v>
      </c>
      <c r="N131" s="146" t="s">
        <v>72</v>
      </c>
      <c r="O131" s="146"/>
      <c r="P131" s="217" t="s">
        <v>405</v>
      </c>
      <c r="Q131" s="133"/>
      <c r="R131" s="134"/>
      <c r="S131" s="225"/>
      <c r="T131" s="114"/>
      <c r="U131" s="114"/>
      <c r="V131" s="114"/>
      <c r="W131" s="114"/>
    </row>
    <row r="132" spans="2:23" s="138" customFormat="1" ht="36">
      <c r="B132" s="216">
        <v>539</v>
      </c>
      <c r="C132" s="135" t="s">
        <v>99</v>
      </c>
      <c r="D132" s="135"/>
      <c r="E132" s="136" t="s">
        <v>305</v>
      </c>
      <c r="F132" s="136"/>
      <c r="G132" s="137" t="s">
        <v>29</v>
      </c>
      <c r="H132" s="111">
        <v>3347</v>
      </c>
      <c r="I132" s="111">
        <v>100</v>
      </c>
      <c r="J132" s="117" t="s">
        <v>190</v>
      </c>
      <c r="K132" s="313" t="s">
        <v>49</v>
      </c>
      <c r="L132" s="137" t="s">
        <v>20</v>
      </c>
      <c r="M132" s="300" t="s">
        <v>199</v>
      </c>
      <c r="N132" s="137" t="s">
        <v>72</v>
      </c>
      <c r="O132" s="300"/>
      <c r="P132" s="217" t="s">
        <v>405</v>
      </c>
      <c r="Q132" s="133"/>
      <c r="R132" s="134"/>
      <c r="S132" s="225"/>
      <c r="T132" s="114"/>
      <c r="U132" s="114"/>
      <c r="V132" s="114"/>
      <c r="W132" s="114"/>
    </row>
    <row r="133" spans="2:23" s="138" customFormat="1" ht="36">
      <c r="B133" s="216">
        <v>540</v>
      </c>
      <c r="C133" s="135" t="s">
        <v>99</v>
      </c>
      <c r="D133" s="135"/>
      <c r="E133" s="136" t="s">
        <v>306</v>
      </c>
      <c r="F133" s="136"/>
      <c r="G133" s="137" t="s">
        <v>29</v>
      </c>
      <c r="H133" s="111">
        <v>9165</v>
      </c>
      <c r="I133" s="111">
        <v>100</v>
      </c>
      <c r="J133" s="117" t="s">
        <v>190</v>
      </c>
      <c r="K133" s="228" t="s">
        <v>49</v>
      </c>
      <c r="L133" s="137" t="s">
        <v>20</v>
      </c>
      <c r="M133" s="217" t="s">
        <v>199</v>
      </c>
      <c r="N133" s="137" t="s">
        <v>72</v>
      </c>
      <c r="O133" s="217"/>
      <c r="P133" s="217" t="s">
        <v>405</v>
      </c>
      <c r="Q133" s="133"/>
      <c r="R133" s="134"/>
      <c r="S133" s="225"/>
      <c r="T133" s="114"/>
      <c r="U133" s="114"/>
      <c r="V133" s="114"/>
      <c r="W133" s="114"/>
    </row>
    <row r="134" spans="2:23" s="138" customFormat="1" ht="24">
      <c r="B134" s="216">
        <v>541</v>
      </c>
      <c r="C134" s="135" t="s">
        <v>99</v>
      </c>
      <c r="D134" s="135"/>
      <c r="E134" s="136" t="s">
        <v>307</v>
      </c>
      <c r="F134" s="136"/>
      <c r="G134" s="137" t="s">
        <v>29</v>
      </c>
      <c r="H134" s="111">
        <v>5273</v>
      </c>
      <c r="I134" s="111">
        <v>100</v>
      </c>
      <c r="J134" s="117" t="s">
        <v>190</v>
      </c>
      <c r="K134" s="228" t="s">
        <v>49</v>
      </c>
      <c r="L134" s="137" t="s">
        <v>20</v>
      </c>
      <c r="M134" s="217" t="s">
        <v>199</v>
      </c>
      <c r="N134" s="137" t="s">
        <v>72</v>
      </c>
      <c r="O134" s="217"/>
      <c r="P134" s="217" t="s">
        <v>405</v>
      </c>
      <c r="Q134" s="133"/>
      <c r="R134" s="134"/>
      <c r="S134" s="225"/>
      <c r="T134" s="114"/>
      <c r="U134" s="114"/>
      <c r="V134" s="114"/>
      <c r="W134" s="114"/>
    </row>
    <row r="135" spans="2:23" s="138" customFormat="1" ht="36">
      <c r="B135" s="216">
        <v>542</v>
      </c>
      <c r="C135" s="135" t="s">
        <v>99</v>
      </c>
      <c r="D135" s="135"/>
      <c r="E135" s="136" t="s">
        <v>308</v>
      </c>
      <c r="F135" s="136"/>
      <c r="G135" s="137" t="s">
        <v>29</v>
      </c>
      <c r="H135" s="111">
        <v>3347</v>
      </c>
      <c r="I135" s="111">
        <v>100</v>
      </c>
      <c r="J135" s="117" t="s">
        <v>190</v>
      </c>
      <c r="K135" s="228" t="s">
        <v>49</v>
      </c>
      <c r="L135" s="137" t="s">
        <v>20</v>
      </c>
      <c r="M135" s="217" t="s">
        <v>199</v>
      </c>
      <c r="N135" s="137" t="s">
        <v>72</v>
      </c>
      <c r="O135" s="217"/>
      <c r="P135" s="217" t="s">
        <v>405</v>
      </c>
      <c r="Q135" s="133"/>
      <c r="R135" s="134"/>
      <c r="S135" s="225"/>
      <c r="T135" s="114"/>
      <c r="U135" s="114"/>
      <c r="V135" s="114"/>
      <c r="W135" s="114"/>
    </row>
    <row r="136" spans="2:23" s="138" customFormat="1" ht="36">
      <c r="B136" s="216">
        <v>543</v>
      </c>
      <c r="C136" s="135" t="s">
        <v>99</v>
      </c>
      <c r="D136" s="135"/>
      <c r="E136" s="136" t="s">
        <v>309</v>
      </c>
      <c r="F136" s="136"/>
      <c r="G136" s="137" t="s">
        <v>29</v>
      </c>
      <c r="H136" s="111">
        <v>9165</v>
      </c>
      <c r="I136" s="111">
        <v>100</v>
      </c>
      <c r="J136" s="117" t="s">
        <v>190</v>
      </c>
      <c r="K136" s="228" t="s">
        <v>49</v>
      </c>
      <c r="L136" s="137" t="s">
        <v>20</v>
      </c>
      <c r="M136" s="217" t="s">
        <v>199</v>
      </c>
      <c r="N136" s="137" t="s">
        <v>72</v>
      </c>
      <c r="O136" s="217"/>
      <c r="P136" s="217" t="s">
        <v>405</v>
      </c>
      <c r="Q136" s="133"/>
      <c r="R136" s="134"/>
      <c r="S136" s="225"/>
      <c r="T136" s="114"/>
      <c r="U136" s="114"/>
      <c r="V136" s="114"/>
      <c r="W136" s="114"/>
    </row>
    <row r="137" spans="2:23" s="138" customFormat="1" ht="24">
      <c r="B137" s="216">
        <v>544</v>
      </c>
      <c r="C137" s="135" t="s">
        <v>99</v>
      </c>
      <c r="D137" s="135"/>
      <c r="E137" s="136" t="s">
        <v>310</v>
      </c>
      <c r="F137" s="136"/>
      <c r="G137" s="137" t="s">
        <v>29</v>
      </c>
      <c r="H137" s="111">
        <v>5273</v>
      </c>
      <c r="I137" s="111">
        <v>100</v>
      </c>
      <c r="J137" s="117" t="s">
        <v>190</v>
      </c>
      <c r="K137" s="228" t="s">
        <v>49</v>
      </c>
      <c r="L137" s="137" t="s">
        <v>20</v>
      </c>
      <c r="M137" s="217" t="s">
        <v>199</v>
      </c>
      <c r="N137" s="137" t="s">
        <v>72</v>
      </c>
      <c r="O137" s="217"/>
      <c r="P137" s="217" t="s">
        <v>405</v>
      </c>
      <c r="Q137" s="133"/>
      <c r="R137" s="134"/>
      <c r="S137" s="225"/>
      <c r="T137" s="114"/>
      <c r="U137" s="114"/>
      <c r="V137" s="114"/>
      <c r="W137" s="114"/>
    </row>
    <row r="138" spans="2:23" s="138" customFormat="1" ht="36">
      <c r="B138" s="216">
        <v>545</v>
      </c>
      <c r="C138" s="135" t="s">
        <v>99</v>
      </c>
      <c r="D138" s="135"/>
      <c r="E138" s="136" t="s">
        <v>311</v>
      </c>
      <c r="F138" s="136" t="s">
        <v>312</v>
      </c>
      <c r="G138" s="137" t="s">
        <v>29</v>
      </c>
      <c r="H138" s="111">
        <v>17962</v>
      </c>
      <c r="I138" s="111">
        <v>100</v>
      </c>
      <c r="J138" s="117" t="s">
        <v>190</v>
      </c>
      <c r="K138" s="228" t="s">
        <v>49</v>
      </c>
      <c r="L138" s="137" t="s">
        <v>20</v>
      </c>
      <c r="M138" s="217" t="s">
        <v>199</v>
      </c>
      <c r="N138" s="137" t="s">
        <v>72</v>
      </c>
      <c r="O138" s="217"/>
      <c r="P138" s="217" t="s">
        <v>405</v>
      </c>
      <c r="Q138" s="133"/>
      <c r="R138" s="134"/>
      <c r="S138" s="225"/>
      <c r="T138" s="114"/>
      <c r="U138" s="114"/>
      <c r="V138" s="114"/>
      <c r="W138" s="114"/>
    </row>
    <row r="139" spans="2:23" s="138" customFormat="1" ht="36">
      <c r="B139" s="216">
        <v>546</v>
      </c>
      <c r="C139" s="135" t="s">
        <v>99</v>
      </c>
      <c r="D139" s="135"/>
      <c r="E139" s="136" t="s">
        <v>313</v>
      </c>
      <c r="F139" s="136" t="s">
        <v>312</v>
      </c>
      <c r="G139" s="137" t="s">
        <v>29</v>
      </c>
      <c r="H139" s="111">
        <v>3418</v>
      </c>
      <c r="I139" s="111">
        <v>100</v>
      </c>
      <c r="J139" s="117" t="s">
        <v>190</v>
      </c>
      <c r="K139" s="228" t="s">
        <v>49</v>
      </c>
      <c r="L139" s="137" t="s">
        <v>20</v>
      </c>
      <c r="M139" s="217" t="s">
        <v>199</v>
      </c>
      <c r="N139" s="137" t="s">
        <v>72</v>
      </c>
      <c r="O139" s="217"/>
      <c r="P139" s="217" t="s">
        <v>405</v>
      </c>
      <c r="Q139" s="133"/>
      <c r="R139" s="134"/>
      <c r="S139" s="225"/>
      <c r="T139" s="114"/>
      <c r="U139" s="114"/>
      <c r="V139" s="114"/>
      <c r="W139" s="114"/>
    </row>
    <row r="140" spans="2:23" s="138" customFormat="1" ht="24">
      <c r="B140" s="216">
        <v>547</v>
      </c>
      <c r="C140" s="135" t="s">
        <v>99</v>
      </c>
      <c r="D140" s="135"/>
      <c r="E140" s="136" t="s">
        <v>314</v>
      </c>
      <c r="F140" s="136" t="s">
        <v>315</v>
      </c>
      <c r="G140" s="137" t="s">
        <v>29</v>
      </c>
      <c r="H140" s="111">
        <v>5273</v>
      </c>
      <c r="I140" s="111">
        <v>100</v>
      </c>
      <c r="J140" s="117" t="s">
        <v>190</v>
      </c>
      <c r="K140" s="228" t="s">
        <v>49</v>
      </c>
      <c r="L140" s="137" t="s">
        <v>20</v>
      </c>
      <c r="M140" s="217" t="s">
        <v>199</v>
      </c>
      <c r="N140" s="137" t="s">
        <v>72</v>
      </c>
      <c r="O140" s="217"/>
      <c r="P140" s="217" t="s">
        <v>405</v>
      </c>
      <c r="Q140" s="133"/>
      <c r="R140" s="134"/>
      <c r="S140" s="225"/>
      <c r="T140" s="114"/>
      <c r="U140" s="114"/>
      <c r="V140" s="114"/>
      <c r="W140" s="114"/>
    </row>
    <row r="141" spans="2:23" s="138" customFormat="1" ht="36">
      <c r="B141" s="216">
        <v>548</v>
      </c>
      <c r="C141" s="135" t="s">
        <v>99</v>
      </c>
      <c r="D141" s="135"/>
      <c r="E141" s="136" t="s">
        <v>316</v>
      </c>
      <c r="F141" s="136" t="s">
        <v>312</v>
      </c>
      <c r="G141" s="137" t="s">
        <v>29</v>
      </c>
      <c r="H141" s="111">
        <v>3418</v>
      </c>
      <c r="I141" s="111">
        <v>100</v>
      </c>
      <c r="J141" s="117" t="s">
        <v>190</v>
      </c>
      <c r="K141" s="228" t="s">
        <v>49</v>
      </c>
      <c r="L141" s="137" t="s">
        <v>20</v>
      </c>
      <c r="M141" s="217" t="s">
        <v>199</v>
      </c>
      <c r="N141" s="137" t="s">
        <v>72</v>
      </c>
      <c r="O141" s="217"/>
      <c r="P141" s="217" t="s">
        <v>405</v>
      </c>
      <c r="Q141" s="133"/>
      <c r="R141" s="134"/>
      <c r="S141" s="225"/>
      <c r="T141" s="114"/>
      <c r="U141" s="114"/>
      <c r="V141" s="114"/>
      <c r="W141" s="114"/>
    </row>
    <row r="142" spans="2:23" s="138" customFormat="1" ht="36">
      <c r="B142" s="216">
        <v>549</v>
      </c>
      <c r="C142" s="135" t="s">
        <v>99</v>
      </c>
      <c r="D142" s="135"/>
      <c r="E142" s="136" t="s">
        <v>317</v>
      </c>
      <c r="F142" s="136" t="s">
        <v>312</v>
      </c>
      <c r="G142" s="137" t="s">
        <v>29</v>
      </c>
      <c r="H142" s="111">
        <v>9165</v>
      </c>
      <c r="I142" s="111">
        <v>100</v>
      </c>
      <c r="J142" s="117" t="s">
        <v>190</v>
      </c>
      <c r="K142" s="228" t="s">
        <v>49</v>
      </c>
      <c r="L142" s="137" t="s">
        <v>20</v>
      </c>
      <c r="M142" s="217" t="s">
        <v>199</v>
      </c>
      <c r="N142" s="137" t="s">
        <v>72</v>
      </c>
      <c r="O142" s="217"/>
      <c r="P142" s="217" t="s">
        <v>405</v>
      </c>
      <c r="Q142" s="133"/>
      <c r="R142" s="134"/>
      <c r="S142" s="225"/>
      <c r="T142" s="114"/>
      <c r="U142" s="114"/>
      <c r="V142" s="114"/>
      <c r="W142" s="114"/>
    </row>
    <row r="143" spans="2:23" s="138" customFormat="1" ht="24">
      <c r="B143" s="216">
        <v>550</v>
      </c>
      <c r="C143" s="135" t="s">
        <v>99</v>
      </c>
      <c r="D143" s="135"/>
      <c r="E143" s="136" t="s">
        <v>318</v>
      </c>
      <c r="F143" s="136" t="s">
        <v>315</v>
      </c>
      <c r="G143" s="137" t="s">
        <v>29</v>
      </c>
      <c r="H143" s="111">
        <v>5273</v>
      </c>
      <c r="I143" s="111">
        <v>100</v>
      </c>
      <c r="J143" s="117" t="s">
        <v>190</v>
      </c>
      <c r="K143" s="228" t="s">
        <v>49</v>
      </c>
      <c r="L143" s="137" t="s">
        <v>20</v>
      </c>
      <c r="M143" s="217" t="s">
        <v>199</v>
      </c>
      <c r="N143" s="137" t="s">
        <v>72</v>
      </c>
      <c r="O143" s="217"/>
      <c r="P143" s="217" t="s">
        <v>405</v>
      </c>
      <c r="Q143" s="133"/>
      <c r="R143" s="134"/>
      <c r="S143" s="225"/>
      <c r="T143" s="114"/>
      <c r="U143" s="114"/>
      <c r="V143" s="114"/>
      <c r="W143" s="114"/>
    </row>
    <row r="144" spans="2:23" s="138" customFormat="1" ht="36">
      <c r="B144" s="216">
        <v>551</v>
      </c>
      <c r="C144" s="135" t="s">
        <v>99</v>
      </c>
      <c r="D144" s="135"/>
      <c r="E144" s="136" t="s">
        <v>319</v>
      </c>
      <c r="F144" s="136" t="s">
        <v>312</v>
      </c>
      <c r="G144" s="137" t="s">
        <v>29</v>
      </c>
      <c r="H144" s="111">
        <v>3347</v>
      </c>
      <c r="I144" s="111">
        <v>100</v>
      </c>
      <c r="J144" s="117" t="s">
        <v>190</v>
      </c>
      <c r="K144" s="228" t="s">
        <v>49</v>
      </c>
      <c r="L144" s="137" t="s">
        <v>20</v>
      </c>
      <c r="M144" s="217" t="s">
        <v>199</v>
      </c>
      <c r="N144" s="137" t="s">
        <v>72</v>
      </c>
      <c r="O144" s="217"/>
      <c r="P144" s="217" t="s">
        <v>405</v>
      </c>
      <c r="Q144" s="133"/>
      <c r="R144" s="134"/>
      <c r="S144" s="225"/>
      <c r="T144" s="114"/>
      <c r="U144" s="114"/>
      <c r="V144" s="114"/>
      <c r="W144" s="114"/>
    </row>
    <row r="145" spans="2:23" s="138" customFormat="1" ht="36">
      <c r="B145" s="216">
        <v>552</v>
      </c>
      <c r="C145" s="135" t="s">
        <v>99</v>
      </c>
      <c r="D145" s="135"/>
      <c r="E145" s="136" t="s">
        <v>320</v>
      </c>
      <c r="F145" s="136" t="s">
        <v>312</v>
      </c>
      <c r="G145" s="137" t="s">
        <v>29</v>
      </c>
      <c r="H145" s="111">
        <v>12641</v>
      </c>
      <c r="I145" s="111">
        <v>100</v>
      </c>
      <c r="J145" s="117" t="s">
        <v>190</v>
      </c>
      <c r="K145" s="228" t="s">
        <v>49</v>
      </c>
      <c r="L145" s="137" t="s">
        <v>20</v>
      </c>
      <c r="M145" s="217" t="s">
        <v>199</v>
      </c>
      <c r="N145" s="137" t="s">
        <v>72</v>
      </c>
      <c r="O145" s="217"/>
      <c r="P145" s="217" t="s">
        <v>405</v>
      </c>
      <c r="Q145" s="133"/>
      <c r="R145" s="134"/>
      <c r="S145" s="225"/>
      <c r="T145" s="114"/>
      <c r="U145" s="114"/>
      <c r="V145" s="114"/>
      <c r="W145" s="114"/>
    </row>
    <row r="146" spans="2:23" s="138" customFormat="1" ht="24">
      <c r="B146" s="216">
        <v>553</v>
      </c>
      <c r="C146" s="135" t="s">
        <v>99</v>
      </c>
      <c r="D146" s="135"/>
      <c r="E146" s="136" t="s">
        <v>321</v>
      </c>
      <c r="F146" s="136" t="s">
        <v>315</v>
      </c>
      <c r="G146" s="137" t="s">
        <v>29</v>
      </c>
      <c r="H146" s="111">
        <v>5273</v>
      </c>
      <c r="I146" s="111">
        <v>100</v>
      </c>
      <c r="J146" s="117" t="s">
        <v>190</v>
      </c>
      <c r="K146" s="228" t="s">
        <v>49</v>
      </c>
      <c r="L146" s="137" t="s">
        <v>20</v>
      </c>
      <c r="M146" s="217" t="s">
        <v>199</v>
      </c>
      <c r="N146" s="137" t="s">
        <v>72</v>
      </c>
      <c r="O146" s="217"/>
      <c r="P146" s="217" t="s">
        <v>405</v>
      </c>
      <c r="Q146" s="133"/>
      <c r="R146" s="134"/>
      <c r="S146" s="225"/>
      <c r="T146" s="114"/>
      <c r="U146" s="114"/>
      <c r="V146" s="114"/>
      <c r="W146" s="114"/>
    </row>
    <row r="147" spans="2:23" s="138" customFormat="1" ht="24">
      <c r="B147" s="216">
        <v>554</v>
      </c>
      <c r="C147" s="135" t="s">
        <v>99</v>
      </c>
      <c r="D147" s="135"/>
      <c r="E147" s="136" t="s">
        <v>322</v>
      </c>
      <c r="F147" s="136" t="s">
        <v>312</v>
      </c>
      <c r="G147" s="137" t="s">
        <v>29</v>
      </c>
      <c r="H147" s="111">
        <v>9245</v>
      </c>
      <c r="I147" s="111">
        <v>100</v>
      </c>
      <c r="J147" s="117" t="s">
        <v>190</v>
      </c>
      <c r="K147" s="228" t="s">
        <v>49</v>
      </c>
      <c r="L147" s="137" t="s">
        <v>20</v>
      </c>
      <c r="M147" s="217" t="s">
        <v>199</v>
      </c>
      <c r="N147" s="137" t="s">
        <v>72</v>
      </c>
      <c r="O147" s="217"/>
      <c r="P147" s="217" t="s">
        <v>405</v>
      </c>
      <c r="Q147" s="133"/>
      <c r="R147" s="134"/>
      <c r="S147" s="225"/>
      <c r="T147" s="114"/>
      <c r="U147" s="114"/>
      <c r="V147" s="114"/>
      <c r="W147" s="114"/>
    </row>
    <row r="148" spans="2:23" s="138" customFormat="1" ht="36">
      <c r="B148" s="216">
        <v>555</v>
      </c>
      <c r="C148" s="135" t="s">
        <v>99</v>
      </c>
      <c r="D148" s="135"/>
      <c r="E148" s="136" t="s">
        <v>323</v>
      </c>
      <c r="F148" s="136" t="s">
        <v>312</v>
      </c>
      <c r="G148" s="137" t="s">
        <v>29</v>
      </c>
      <c r="H148" s="111">
        <v>11951</v>
      </c>
      <c r="I148" s="111">
        <v>100</v>
      </c>
      <c r="J148" s="117" t="s">
        <v>190</v>
      </c>
      <c r="K148" s="228" t="s">
        <v>49</v>
      </c>
      <c r="L148" s="137" t="s">
        <v>20</v>
      </c>
      <c r="M148" s="217" t="s">
        <v>199</v>
      </c>
      <c r="N148" s="137" t="s">
        <v>72</v>
      </c>
      <c r="O148" s="217"/>
      <c r="P148" s="217" t="s">
        <v>405</v>
      </c>
      <c r="Q148" s="133"/>
      <c r="R148" s="134"/>
      <c r="S148" s="225"/>
      <c r="T148" s="114"/>
      <c r="U148" s="114"/>
      <c r="V148" s="114"/>
      <c r="W148" s="114"/>
    </row>
    <row r="149" spans="2:23" s="138" customFormat="1" ht="36">
      <c r="B149" s="240">
        <v>424</v>
      </c>
      <c r="C149" s="339" t="s">
        <v>522</v>
      </c>
      <c r="D149" s="339">
        <v>1</v>
      </c>
      <c r="E149" s="295" t="s">
        <v>456</v>
      </c>
      <c r="F149" s="295" t="s">
        <v>457</v>
      </c>
      <c r="G149" s="340" t="s">
        <v>452</v>
      </c>
      <c r="H149" s="170">
        <v>211</v>
      </c>
      <c r="I149" s="111">
        <v>211</v>
      </c>
      <c r="J149" s="223" t="s">
        <v>143</v>
      </c>
      <c r="K149" s="223" t="s">
        <v>41</v>
      </c>
      <c r="L149" s="223" t="s">
        <v>78</v>
      </c>
      <c r="M149" s="217" t="s">
        <v>193</v>
      </c>
      <c r="N149" s="121" t="s">
        <v>194</v>
      </c>
      <c r="O149" s="301" t="s">
        <v>188</v>
      </c>
      <c r="P149" s="296" t="s">
        <v>518</v>
      </c>
      <c r="Q149" s="340"/>
      <c r="R149" s="230"/>
      <c r="S149" s="335"/>
      <c r="T149" s="314"/>
      <c r="U149" s="114"/>
      <c r="V149" s="114"/>
      <c r="W149" s="114"/>
    </row>
    <row r="150" spans="2:23" s="138" customFormat="1" ht="24">
      <c r="B150" s="216">
        <v>556</v>
      </c>
      <c r="C150" s="135" t="s">
        <v>324</v>
      </c>
      <c r="D150" s="140"/>
      <c r="E150" s="139" t="s">
        <v>325</v>
      </c>
      <c r="F150" s="136" t="s">
        <v>326</v>
      </c>
      <c r="G150" s="137" t="s">
        <v>29</v>
      </c>
      <c r="H150" s="111">
        <v>585</v>
      </c>
      <c r="I150" s="111">
        <v>110</v>
      </c>
      <c r="J150" s="117" t="s">
        <v>43</v>
      </c>
      <c r="K150" s="228" t="s">
        <v>79</v>
      </c>
      <c r="L150" s="137" t="s">
        <v>20</v>
      </c>
      <c r="M150" s="217" t="s">
        <v>199</v>
      </c>
      <c r="N150" s="137" t="s">
        <v>72</v>
      </c>
      <c r="O150" s="217"/>
      <c r="P150" s="217" t="s">
        <v>405</v>
      </c>
      <c r="Q150" s="133"/>
      <c r="R150" s="134"/>
      <c r="S150" s="225"/>
      <c r="T150" s="114"/>
      <c r="U150" s="114"/>
      <c r="V150" s="114"/>
      <c r="W150" s="114"/>
    </row>
    <row r="151" spans="2:23" s="138" customFormat="1" ht="24">
      <c r="B151" s="216">
        <v>557</v>
      </c>
      <c r="C151" s="135" t="s">
        <v>324</v>
      </c>
      <c r="D151" s="140"/>
      <c r="E151" s="139" t="s">
        <v>327</v>
      </c>
      <c r="F151" s="136" t="s">
        <v>326</v>
      </c>
      <c r="G151" s="137" t="s">
        <v>29</v>
      </c>
      <c r="H151" s="111">
        <v>700</v>
      </c>
      <c r="I151" s="111">
        <v>160</v>
      </c>
      <c r="J151" s="117" t="s">
        <v>43</v>
      </c>
      <c r="K151" s="228" t="s">
        <v>79</v>
      </c>
      <c r="L151" s="137" t="s">
        <v>20</v>
      </c>
      <c r="M151" s="217" t="s">
        <v>199</v>
      </c>
      <c r="N151" s="137" t="s">
        <v>72</v>
      </c>
      <c r="O151" s="217"/>
      <c r="P151" s="217" t="s">
        <v>405</v>
      </c>
      <c r="Q151" s="133"/>
      <c r="R151" s="134"/>
      <c r="S151" s="225"/>
      <c r="T151" s="114"/>
      <c r="U151" s="114"/>
      <c r="V151" s="114"/>
      <c r="W151" s="114"/>
    </row>
    <row r="152" spans="2:23" s="138" customFormat="1" ht="24">
      <c r="B152" s="216">
        <v>558</v>
      </c>
      <c r="C152" s="135" t="s">
        <v>324</v>
      </c>
      <c r="D152" s="140"/>
      <c r="E152" s="139" t="s">
        <v>328</v>
      </c>
      <c r="F152" s="136" t="s">
        <v>326</v>
      </c>
      <c r="G152" s="137" t="s">
        <v>29</v>
      </c>
      <c r="H152" s="111">
        <v>120</v>
      </c>
      <c r="I152" s="111">
        <v>40</v>
      </c>
      <c r="J152" s="117" t="s">
        <v>43</v>
      </c>
      <c r="K152" s="228" t="s">
        <v>79</v>
      </c>
      <c r="L152" s="137" t="s">
        <v>20</v>
      </c>
      <c r="M152" s="217" t="s">
        <v>199</v>
      </c>
      <c r="N152" s="137" t="s">
        <v>72</v>
      </c>
      <c r="O152" s="217"/>
      <c r="P152" s="217" t="s">
        <v>405</v>
      </c>
      <c r="Q152" s="133"/>
      <c r="R152" s="134"/>
      <c r="S152" s="225"/>
      <c r="T152" s="114"/>
      <c r="U152" s="114"/>
      <c r="V152" s="114"/>
      <c r="W152" s="114"/>
    </row>
    <row r="153" spans="2:23" s="138" customFormat="1" ht="24">
      <c r="B153" s="216">
        <v>559</v>
      </c>
      <c r="C153" s="135" t="s">
        <v>324</v>
      </c>
      <c r="D153" s="140"/>
      <c r="E153" s="139" t="s">
        <v>329</v>
      </c>
      <c r="F153" s="136" t="s">
        <v>326</v>
      </c>
      <c r="G153" s="137" t="s">
        <v>29</v>
      </c>
      <c r="H153" s="111">
        <v>700</v>
      </c>
      <c r="I153" s="111">
        <v>150</v>
      </c>
      <c r="J153" s="117" t="s">
        <v>43</v>
      </c>
      <c r="K153" s="228" t="s">
        <v>79</v>
      </c>
      <c r="L153" s="137" t="s">
        <v>20</v>
      </c>
      <c r="M153" s="217" t="s">
        <v>199</v>
      </c>
      <c r="N153" s="137" t="s">
        <v>72</v>
      </c>
      <c r="O153" s="217"/>
      <c r="P153" s="217" t="s">
        <v>405</v>
      </c>
      <c r="Q153" s="133"/>
      <c r="R153" s="134"/>
      <c r="S153" s="225"/>
      <c r="T153" s="114"/>
      <c r="U153" s="114"/>
      <c r="V153" s="114"/>
      <c r="W153" s="114"/>
    </row>
    <row r="154" spans="2:23" s="138" customFormat="1" ht="24">
      <c r="B154" s="216">
        <v>560</v>
      </c>
      <c r="C154" s="116" t="s">
        <v>324</v>
      </c>
      <c r="D154" s="116"/>
      <c r="E154" s="218" t="s">
        <v>330</v>
      </c>
      <c r="F154" s="218" t="s">
        <v>196</v>
      </c>
      <c r="G154" s="223" t="s">
        <v>185</v>
      </c>
      <c r="H154" s="111">
        <v>40</v>
      </c>
      <c r="I154" s="111">
        <v>40</v>
      </c>
      <c r="J154" s="117" t="s">
        <v>43</v>
      </c>
      <c r="K154" s="223" t="s">
        <v>41</v>
      </c>
      <c r="L154" s="223" t="s">
        <v>78</v>
      </c>
      <c r="M154" s="217" t="s">
        <v>331</v>
      </c>
      <c r="N154" s="121" t="s">
        <v>187</v>
      </c>
      <c r="O154" s="218"/>
      <c r="P154" s="217" t="s">
        <v>67</v>
      </c>
      <c r="Q154" s="219"/>
      <c r="R154" s="142"/>
      <c r="S154" s="225"/>
      <c r="T154" s="114"/>
      <c r="U154" s="114"/>
      <c r="V154" s="114"/>
      <c r="W154" s="114"/>
    </row>
    <row r="155" spans="2:23" s="138" customFormat="1" ht="24">
      <c r="B155" s="216">
        <v>561</v>
      </c>
      <c r="C155" s="116" t="s">
        <v>324</v>
      </c>
      <c r="D155" s="116"/>
      <c r="E155" s="218" t="s">
        <v>332</v>
      </c>
      <c r="F155" s="218" t="s">
        <v>192</v>
      </c>
      <c r="G155" s="223" t="s">
        <v>29</v>
      </c>
      <c r="H155" s="111">
        <v>70</v>
      </c>
      <c r="I155" s="111">
        <v>70</v>
      </c>
      <c r="J155" s="117" t="s">
        <v>143</v>
      </c>
      <c r="K155" s="223" t="s">
        <v>41</v>
      </c>
      <c r="L155" s="223" t="s">
        <v>78</v>
      </c>
      <c r="M155" s="217" t="s">
        <v>331</v>
      </c>
      <c r="N155" s="121" t="s">
        <v>187</v>
      </c>
      <c r="O155" s="218"/>
      <c r="P155" s="217" t="s">
        <v>67</v>
      </c>
      <c r="Q155" s="219"/>
      <c r="R155" s="142"/>
      <c r="S155" s="225"/>
      <c r="T155" s="114"/>
      <c r="U155" s="114"/>
      <c r="V155" s="114"/>
      <c r="W155" s="114"/>
    </row>
    <row r="156" spans="2:23" s="138" customFormat="1" ht="24">
      <c r="B156" s="216">
        <v>562</v>
      </c>
      <c r="C156" s="116" t="s">
        <v>324</v>
      </c>
      <c r="D156" s="116"/>
      <c r="E156" s="218" t="s">
        <v>333</v>
      </c>
      <c r="F156" s="218" t="s">
        <v>192</v>
      </c>
      <c r="G156" s="223" t="s">
        <v>29</v>
      </c>
      <c r="H156" s="111">
        <v>70</v>
      </c>
      <c r="I156" s="111">
        <v>70</v>
      </c>
      <c r="J156" s="117" t="s">
        <v>143</v>
      </c>
      <c r="K156" s="223" t="s">
        <v>41</v>
      </c>
      <c r="L156" s="223" t="s">
        <v>78</v>
      </c>
      <c r="M156" s="217" t="s">
        <v>331</v>
      </c>
      <c r="N156" s="121" t="s">
        <v>187</v>
      </c>
      <c r="O156" s="218"/>
      <c r="P156" s="217" t="s">
        <v>67</v>
      </c>
      <c r="Q156" s="219"/>
      <c r="R156" s="142"/>
      <c r="S156" s="225"/>
      <c r="T156" s="114"/>
      <c r="U156" s="114"/>
      <c r="V156" s="114"/>
      <c r="W156" s="114"/>
    </row>
    <row r="157" spans="2:23" s="138" customFormat="1" ht="24">
      <c r="B157" s="216">
        <v>563</v>
      </c>
      <c r="C157" s="135" t="s">
        <v>1</v>
      </c>
      <c r="D157" s="135"/>
      <c r="E157" s="136" t="s">
        <v>334</v>
      </c>
      <c r="F157" s="136" t="s">
        <v>335</v>
      </c>
      <c r="G157" s="137" t="s">
        <v>29</v>
      </c>
      <c r="H157" s="111">
        <v>91</v>
      </c>
      <c r="I157" s="111">
        <v>5</v>
      </c>
      <c r="J157" s="117" t="s">
        <v>43</v>
      </c>
      <c r="K157" s="228" t="s">
        <v>41</v>
      </c>
      <c r="L157" s="137" t="s">
        <v>20</v>
      </c>
      <c r="M157" s="217" t="s">
        <v>199</v>
      </c>
      <c r="N157" s="137" t="s">
        <v>72</v>
      </c>
      <c r="O157" s="217"/>
      <c r="P157" s="217" t="s">
        <v>405</v>
      </c>
      <c r="Q157" s="133"/>
      <c r="R157" s="134"/>
      <c r="S157" s="225"/>
      <c r="T157" s="114"/>
      <c r="U157" s="114"/>
      <c r="V157" s="114"/>
      <c r="W157" s="114"/>
    </row>
    <row r="158" spans="2:23" s="138" customFormat="1" ht="24">
      <c r="B158" s="216">
        <v>564</v>
      </c>
      <c r="C158" s="135" t="s">
        <v>1</v>
      </c>
      <c r="D158" s="135"/>
      <c r="E158" s="136" t="s">
        <v>336</v>
      </c>
      <c r="F158" s="136" t="s">
        <v>335</v>
      </c>
      <c r="G158" s="137" t="s">
        <v>29</v>
      </c>
      <c r="H158" s="111">
        <v>109</v>
      </c>
      <c r="I158" s="111">
        <v>5</v>
      </c>
      <c r="J158" s="117" t="s">
        <v>43</v>
      </c>
      <c r="K158" s="228" t="s">
        <v>41</v>
      </c>
      <c r="L158" s="137" t="s">
        <v>20</v>
      </c>
      <c r="M158" s="217" t="s">
        <v>199</v>
      </c>
      <c r="N158" s="137" t="s">
        <v>72</v>
      </c>
      <c r="O158" s="217"/>
      <c r="P158" s="217" t="s">
        <v>405</v>
      </c>
      <c r="Q158" s="133"/>
      <c r="R158" s="134"/>
      <c r="S158" s="225"/>
      <c r="T158" s="114"/>
      <c r="U158" s="114"/>
      <c r="V158" s="114"/>
      <c r="W158" s="114"/>
    </row>
    <row r="159" spans="2:23" s="138" customFormat="1" ht="24">
      <c r="B159" s="216">
        <v>565</v>
      </c>
      <c r="C159" s="135" t="s">
        <v>1</v>
      </c>
      <c r="D159" s="135"/>
      <c r="E159" s="136" t="s">
        <v>337</v>
      </c>
      <c r="F159" s="136" t="s">
        <v>335</v>
      </c>
      <c r="G159" s="137" t="s">
        <v>29</v>
      </c>
      <c r="H159" s="111">
        <v>32</v>
      </c>
      <c r="I159" s="111">
        <v>5</v>
      </c>
      <c r="J159" s="117" t="s">
        <v>43</v>
      </c>
      <c r="K159" s="228" t="s">
        <v>41</v>
      </c>
      <c r="L159" s="137" t="s">
        <v>20</v>
      </c>
      <c r="M159" s="217" t="s">
        <v>199</v>
      </c>
      <c r="N159" s="137" t="s">
        <v>72</v>
      </c>
      <c r="O159" s="217"/>
      <c r="P159" s="217" t="s">
        <v>405</v>
      </c>
      <c r="Q159" s="133"/>
      <c r="R159" s="134"/>
      <c r="S159" s="225"/>
      <c r="T159" s="114"/>
      <c r="U159" s="114"/>
      <c r="V159" s="114"/>
      <c r="W159" s="114"/>
    </row>
    <row r="160" spans="2:23" s="138" customFormat="1" ht="24">
      <c r="B160" s="216">
        <v>566</v>
      </c>
      <c r="C160" s="135" t="s">
        <v>1</v>
      </c>
      <c r="D160" s="135"/>
      <c r="E160" s="136" t="s">
        <v>338</v>
      </c>
      <c r="F160" s="136" t="s">
        <v>335</v>
      </c>
      <c r="G160" s="137" t="s">
        <v>29</v>
      </c>
      <c r="H160" s="111">
        <v>44</v>
      </c>
      <c r="I160" s="111">
        <v>5</v>
      </c>
      <c r="J160" s="117" t="s">
        <v>43</v>
      </c>
      <c r="K160" s="228" t="s">
        <v>41</v>
      </c>
      <c r="L160" s="137" t="s">
        <v>20</v>
      </c>
      <c r="M160" s="217" t="s">
        <v>199</v>
      </c>
      <c r="N160" s="137" t="s">
        <v>72</v>
      </c>
      <c r="O160" s="217"/>
      <c r="P160" s="217" t="s">
        <v>405</v>
      </c>
      <c r="Q160" s="133"/>
      <c r="R160" s="134"/>
      <c r="S160" s="225"/>
      <c r="T160" s="114"/>
      <c r="U160" s="114"/>
      <c r="V160" s="114"/>
      <c r="W160" s="114"/>
    </row>
    <row r="161" spans="2:23" s="138" customFormat="1" ht="24">
      <c r="B161" s="216">
        <v>567</v>
      </c>
      <c r="C161" s="135" t="s">
        <v>1</v>
      </c>
      <c r="D161" s="135"/>
      <c r="E161" s="136" t="s">
        <v>210</v>
      </c>
      <c r="F161" s="136" t="s">
        <v>335</v>
      </c>
      <c r="G161" s="137" t="s">
        <v>29</v>
      </c>
      <c r="H161" s="111">
        <v>1135</v>
      </c>
      <c r="I161" s="111">
        <v>15</v>
      </c>
      <c r="J161" s="117" t="s">
        <v>43</v>
      </c>
      <c r="K161" s="228" t="s">
        <v>41</v>
      </c>
      <c r="L161" s="137" t="s">
        <v>20</v>
      </c>
      <c r="M161" s="217" t="s">
        <v>199</v>
      </c>
      <c r="N161" s="137" t="s">
        <v>72</v>
      </c>
      <c r="O161" s="217"/>
      <c r="P161" s="217" t="s">
        <v>405</v>
      </c>
      <c r="Q161" s="133"/>
      <c r="R161" s="134"/>
      <c r="S161" s="225"/>
      <c r="T161" s="114"/>
      <c r="U161" s="114"/>
      <c r="V161" s="114"/>
      <c r="W161" s="114"/>
    </row>
    <row r="162" spans="2:23" s="138" customFormat="1" ht="24">
      <c r="B162" s="216">
        <v>568</v>
      </c>
      <c r="C162" s="135" t="s">
        <v>1</v>
      </c>
      <c r="D162" s="135"/>
      <c r="E162" s="136" t="s">
        <v>339</v>
      </c>
      <c r="F162" s="136" t="s">
        <v>335</v>
      </c>
      <c r="G162" s="137" t="s">
        <v>29</v>
      </c>
      <c r="H162" s="111">
        <v>1430</v>
      </c>
      <c r="I162" s="111">
        <v>10</v>
      </c>
      <c r="J162" s="117" t="s">
        <v>43</v>
      </c>
      <c r="K162" s="228" t="s">
        <v>41</v>
      </c>
      <c r="L162" s="137" t="s">
        <v>20</v>
      </c>
      <c r="M162" s="217" t="s">
        <v>199</v>
      </c>
      <c r="N162" s="137" t="s">
        <v>72</v>
      </c>
      <c r="O162" s="217"/>
      <c r="P162" s="217" t="s">
        <v>405</v>
      </c>
      <c r="Q162" s="133"/>
      <c r="R162" s="134"/>
      <c r="S162" s="225"/>
      <c r="T162" s="114"/>
      <c r="U162" s="114"/>
      <c r="V162" s="114"/>
      <c r="W162" s="114"/>
    </row>
    <row r="163" spans="2:23" s="138" customFormat="1" ht="24">
      <c r="B163" s="216">
        <v>569</v>
      </c>
      <c r="C163" s="135" t="s">
        <v>1</v>
      </c>
      <c r="D163" s="135"/>
      <c r="E163" s="136" t="s">
        <v>340</v>
      </c>
      <c r="F163" s="136" t="s">
        <v>335</v>
      </c>
      <c r="G163" s="137" t="s">
        <v>29</v>
      </c>
      <c r="H163" s="111">
        <v>596</v>
      </c>
      <c r="I163" s="111">
        <v>10</v>
      </c>
      <c r="J163" s="117" t="s">
        <v>43</v>
      </c>
      <c r="K163" s="228" t="s">
        <v>41</v>
      </c>
      <c r="L163" s="137" t="s">
        <v>20</v>
      </c>
      <c r="M163" s="217" t="s">
        <v>199</v>
      </c>
      <c r="N163" s="137" t="s">
        <v>72</v>
      </c>
      <c r="O163" s="217"/>
      <c r="P163" s="217" t="s">
        <v>405</v>
      </c>
      <c r="Q163" s="133"/>
      <c r="R163" s="134"/>
      <c r="S163" s="225"/>
      <c r="T163" s="114"/>
      <c r="U163" s="114"/>
      <c r="V163" s="114"/>
      <c r="W163" s="114"/>
    </row>
    <row r="164" spans="2:23" s="138" customFormat="1" ht="24">
      <c r="B164" s="216">
        <v>570</v>
      </c>
      <c r="C164" s="135" t="s">
        <v>1</v>
      </c>
      <c r="D164" s="135"/>
      <c r="E164" s="136" t="s">
        <v>341</v>
      </c>
      <c r="F164" s="136" t="s">
        <v>335</v>
      </c>
      <c r="G164" s="137" t="s">
        <v>29</v>
      </c>
      <c r="H164" s="111">
        <v>74</v>
      </c>
      <c r="I164" s="111">
        <v>10</v>
      </c>
      <c r="J164" s="117" t="s">
        <v>43</v>
      </c>
      <c r="K164" s="228" t="s">
        <v>41</v>
      </c>
      <c r="L164" s="137" t="s">
        <v>20</v>
      </c>
      <c r="M164" s="217" t="s">
        <v>199</v>
      </c>
      <c r="N164" s="137" t="s">
        <v>72</v>
      </c>
      <c r="O164" s="217"/>
      <c r="P164" s="217" t="s">
        <v>405</v>
      </c>
      <c r="Q164" s="133"/>
      <c r="R164" s="134"/>
      <c r="S164" s="225"/>
      <c r="T164" s="114"/>
      <c r="U164" s="114"/>
      <c r="V164" s="114"/>
      <c r="W164" s="114"/>
    </row>
    <row r="165" spans="2:23" s="138" customFormat="1" ht="24">
      <c r="B165" s="216">
        <v>571</v>
      </c>
      <c r="C165" s="135" t="s">
        <v>1</v>
      </c>
      <c r="D165" s="135"/>
      <c r="E165" s="136" t="s">
        <v>342</v>
      </c>
      <c r="F165" s="136" t="s">
        <v>335</v>
      </c>
      <c r="G165" s="137" t="s">
        <v>29</v>
      </c>
      <c r="H165" s="111">
        <v>100</v>
      </c>
      <c r="I165" s="111">
        <v>10</v>
      </c>
      <c r="J165" s="117" t="s">
        <v>43</v>
      </c>
      <c r="K165" s="228" t="s">
        <v>41</v>
      </c>
      <c r="L165" s="137" t="s">
        <v>20</v>
      </c>
      <c r="M165" s="217" t="s">
        <v>199</v>
      </c>
      <c r="N165" s="137" t="s">
        <v>72</v>
      </c>
      <c r="O165" s="217"/>
      <c r="P165" s="217" t="s">
        <v>405</v>
      </c>
      <c r="Q165" s="133"/>
      <c r="R165" s="134"/>
      <c r="S165" s="225"/>
      <c r="T165" s="114"/>
      <c r="U165" s="114"/>
      <c r="V165" s="114"/>
      <c r="W165" s="114"/>
    </row>
    <row r="166" spans="2:23" s="138" customFormat="1" ht="24">
      <c r="B166" s="216">
        <v>572</v>
      </c>
      <c r="C166" s="135" t="s">
        <v>1</v>
      </c>
      <c r="D166" s="135"/>
      <c r="E166" s="136" t="s">
        <v>211</v>
      </c>
      <c r="F166" s="136" t="s">
        <v>335</v>
      </c>
      <c r="G166" s="137" t="s">
        <v>29</v>
      </c>
      <c r="H166" s="111">
        <v>1147</v>
      </c>
      <c r="I166" s="111">
        <v>10</v>
      </c>
      <c r="J166" s="117" t="s">
        <v>43</v>
      </c>
      <c r="K166" s="228" t="s">
        <v>41</v>
      </c>
      <c r="L166" s="137" t="s">
        <v>20</v>
      </c>
      <c r="M166" s="217" t="s">
        <v>199</v>
      </c>
      <c r="N166" s="137" t="s">
        <v>72</v>
      </c>
      <c r="O166" s="217"/>
      <c r="P166" s="217" t="s">
        <v>405</v>
      </c>
      <c r="Q166" s="133"/>
      <c r="R166" s="134"/>
      <c r="S166" s="225"/>
      <c r="T166" s="114"/>
      <c r="U166" s="114"/>
      <c r="V166" s="114"/>
      <c r="W166" s="114"/>
    </row>
    <row r="167" spans="2:23" s="138" customFormat="1" ht="24">
      <c r="B167" s="216">
        <v>573</v>
      </c>
      <c r="C167" s="135" t="s">
        <v>1</v>
      </c>
      <c r="D167" s="223"/>
      <c r="E167" s="218" t="s">
        <v>343</v>
      </c>
      <c r="F167" s="218" t="s">
        <v>344</v>
      </c>
      <c r="G167" s="223" t="s">
        <v>29</v>
      </c>
      <c r="H167" s="115">
        <v>2300</v>
      </c>
      <c r="I167" s="141">
        <v>0</v>
      </c>
      <c r="J167" s="223" t="s">
        <v>190</v>
      </c>
      <c r="K167" s="217" t="s">
        <v>49</v>
      </c>
      <c r="L167" s="217" t="s">
        <v>16</v>
      </c>
      <c r="M167" s="113" t="s">
        <v>202</v>
      </c>
      <c r="N167" s="146" t="s">
        <v>72</v>
      </c>
      <c r="O167" s="146"/>
      <c r="P167" s="217" t="s">
        <v>405</v>
      </c>
      <c r="Q167" s="133"/>
      <c r="R167" s="134"/>
      <c r="S167" s="225"/>
      <c r="T167" s="114"/>
      <c r="U167" s="114"/>
      <c r="V167" s="114"/>
      <c r="W167" s="114"/>
    </row>
    <row r="168" spans="2:23" s="138" customFormat="1" ht="24">
      <c r="B168" s="216">
        <v>574</v>
      </c>
      <c r="C168" s="135" t="s">
        <v>1</v>
      </c>
      <c r="D168" s="223"/>
      <c r="E168" s="218" t="s">
        <v>345</v>
      </c>
      <c r="F168" s="218" t="s">
        <v>346</v>
      </c>
      <c r="G168" s="223" t="s">
        <v>185</v>
      </c>
      <c r="H168" s="115">
        <v>4500</v>
      </c>
      <c r="I168" s="141">
        <v>0</v>
      </c>
      <c r="J168" s="223" t="s">
        <v>190</v>
      </c>
      <c r="K168" s="217" t="s">
        <v>49</v>
      </c>
      <c r="L168" s="217" t="s">
        <v>16</v>
      </c>
      <c r="M168" s="113" t="s">
        <v>202</v>
      </c>
      <c r="N168" s="146" t="s">
        <v>72</v>
      </c>
      <c r="O168" s="146"/>
      <c r="P168" s="217" t="s">
        <v>405</v>
      </c>
      <c r="Q168" s="133"/>
      <c r="R168" s="134"/>
      <c r="S168" s="225"/>
      <c r="T168" s="114"/>
      <c r="U168" s="114"/>
      <c r="V168" s="114"/>
      <c r="W168" s="114"/>
    </row>
    <row r="169" spans="2:23" s="138" customFormat="1" ht="24">
      <c r="B169" s="216">
        <v>575</v>
      </c>
      <c r="C169" s="135" t="s">
        <v>1</v>
      </c>
      <c r="D169" s="122"/>
      <c r="E169" s="124" t="s">
        <v>347</v>
      </c>
      <c r="F169" s="125" t="s">
        <v>348</v>
      </c>
      <c r="G169" s="223" t="s">
        <v>29</v>
      </c>
      <c r="H169" s="111">
        <v>15023</v>
      </c>
      <c r="I169" s="111">
        <v>1000</v>
      </c>
      <c r="J169" s="117" t="s">
        <v>190</v>
      </c>
      <c r="K169" s="223" t="s">
        <v>49</v>
      </c>
      <c r="L169" s="223" t="s">
        <v>57</v>
      </c>
      <c r="M169" s="217" t="s">
        <v>191</v>
      </c>
      <c r="N169" s="223" t="s">
        <v>72</v>
      </c>
      <c r="O169" s="121"/>
      <c r="P169" s="217" t="s">
        <v>405</v>
      </c>
      <c r="Q169" s="133"/>
      <c r="R169" s="134"/>
      <c r="S169" s="225"/>
      <c r="T169" s="114"/>
      <c r="U169" s="114"/>
      <c r="V169" s="114"/>
      <c r="W169" s="114"/>
    </row>
    <row r="170" spans="2:23" s="138" customFormat="1" ht="36">
      <c r="B170" s="216">
        <v>576</v>
      </c>
      <c r="C170" s="116" t="s">
        <v>2</v>
      </c>
      <c r="D170" s="116"/>
      <c r="E170" s="218" t="s">
        <v>195</v>
      </c>
      <c r="F170" s="218" t="s">
        <v>196</v>
      </c>
      <c r="G170" s="223" t="s">
        <v>185</v>
      </c>
      <c r="H170" s="115">
        <v>11</v>
      </c>
      <c r="I170" s="115">
        <v>11</v>
      </c>
      <c r="J170" s="117" t="s">
        <v>143</v>
      </c>
      <c r="K170" s="223" t="s">
        <v>41</v>
      </c>
      <c r="L170" s="223" t="s">
        <v>78</v>
      </c>
      <c r="M170" s="217" t="s">
        <v>193</v>
      </c>
      <c r="N170" s="121" t="s">
        <v>197</v>
      </c>
      <c r="O170" s="218" t="s">
        <v>188</v>
      </c>
      <c r="P170" s="217" t="s">
        <v>66</v>
      </c>
      <c r="Q170" s="223"/>
      <c r="R170" s="145"/>
      <c r="S170" s="225"/>
      <c r="T170" s="114"/>
      <c r="U170" s="114"/>
      <c r="V170" s="114"/>
      <c r="W170" s="114"/>
    </row>
    <row r="171" spans="2:23" s="138" customFormat="1" ht="24">
      <c r="B171" s="216">
        <v>577</v>
      </c>
      <c r="C171" s="116" t="s">
        <v>2</v>
      </c>
      <c r="D171" s="122"/>
      <c r="E171" s="124" t="s">
        <v>349</v>
      </c>
      <c r="F171" s="125"/>
      <c r="G171" s="223" t="s">
        <v>189</v>
      </c>
      <c r="H171" s="111">
        <v>187987</v>
      </c>
      <c r="I171" s="111">
        <v>2000</v>
      </c>
      <c r="J171" s="117" t="s">
        <v>190</v>
      </c>
      <c r="K171" s="223" t="s">
        <v>49</v>
      </c>
      <c r="L171" s="223" t="s">
        <v>57</v>
      </c>
      <c r="M171" s="217" t="s">
        <v>191</v>
      </c>
      <c r="N171" s="223" t="s">
        <v>72</v>
      </c>
      <c r="O171" s="121"/>
      <c r="P171" s="217" t="s">
        <v>405</v>
      </c>
      <c r="Q171" s="133"/>
      <c r="R171" s="134"/>
      <c r="S171" s="225"/>
      <c r="T171" s="114"/>
      <c r="U171" s="114"/>
      <c r="V171" s="114"/>
      <c r="W171" s="114"/>
    </row>
  </sheetData>
  <autoFilter ref="B3:T171">
    <filterColumn colId="1"/>
    <filterColumn colId="17"/>
    <filterColumn colId="18"/>
    <sortState ref="B4:T171">
      <sortCondition ref="C3:C171"/>
    </sortState>
  </autoFilter>
  <mergeCells count="3">
    <mergeCell ref="B2:M2"/>
    <mergeCell ref="B1:O1"/>
    <mergeCell ref="N2:O2"/>
  </mergeCells>
  <phoneticPr fontId="3" type="noConversion"/>
  <pageMargins left="0.33" right="0.16" top="0.21" bottom="0.46" header="0.17" footer="0.16"/>
  <pageSetup paperSize="9" scale="90" orientation="landscape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총괄표</vt:lpstr>
      <vt:lpstr>공사</vt:lpstr>
      <vt:lpstr>용역</vt:lpstr>
      <vt:lpstr>구매</vt:lpstr>
      <vt:lpstr>공사!Print_Area</vt:lpstr>
      <vt:lpstr>구매!Print_Area</vt:lpstr>
      <vt:lpstr>용역!Print_Area</vt:lpstr>
      <vt:lpstr>총괄표!Print_Area</vt:lpstr>
      <vt:lpstr>공사!Print_Titles</vt:lpstr>
      <vt:lpstr>구매!Print_Titles</vt:lpstr>
      <vt:lpstr>용역!Print_Titles</vt:lpstr>
      <vt:lpstr>총괄표!Print_Titles</vt:lpstr>
    </vt:vector>
  </TitlesOfParts>
  <Company>고속철도공단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고철</dc:creator>
  <cp:lastModifiedBy>krusers</cp:lastModifiedBy>
  <cp:lastPrinted>2012-05-10T07:33:38Z</cp:lastPrinted>
  <dcterms:created xsi:type="dcterms:W3CDTF">2004-12-08T00:47:17Z</dcterms:created>
  <dcterms:modified xsi:type="dcterms:W3CDTF">2012-05-14T07:21:43Z</dcterms:modified>
</cp:coreProperties>
</file>