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개인폴터\유지보수\방침\에너지사용실적\홈페이지 에너지현황 게시자료\"/>
    </mc:Choice>
  </mc:AlternateContent>
  <bookViews>
    <workbookView xWindow="0" yWindow="0" windowWidth="28800" windowHeight="12255" tabRatio="841"/>
  </bookViews>
  <sheets>
    <sheet name="2020~2021에너지사용량비교" sheetId="22" r:id="rId1"/>
  </sheets>
  <calcPr calcId="162913"/>
</workbook>
</file>

<file path=xl/calcChain.xml><?xml version="1.0" encoding="utf-8"?>
<calcChain xmlns="http://schemas.openxmlformats.org/spreadsheetml/2006/main">
  <c r="C42" i="22" l="1"/>
  <c r="C41" i="22"/>
  <c r="C40" i="22"/>
  <c r="F37" i="22"/>
  <c r="F38" i="22"/>
  <c r="F39" i="22"/>
  <c r="F28" i="22"/>
  <c r="F29" i="22"/>
  <c r="F30" i="22"/>
  <c r="F31" i="22"/>
  <c r="F32" i="22"/>
  <c r="F33" i="22"/>
  <c r="F34" i="22"/>
  <c r="F35" i="22"/>
  <c r="F36" i="22"/>
  <c r="F27" i="22"/>
  <c r="F26" i="22"/>
  <c r="F25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4" i="22"/>
  <c r="E40" i="22"/>
  <c r="E41" i="22"/>
  <c r="E42" i="22"/>
  <c r="D41" i="22"/>
  <c r="D42" i="22"/>
  <c r="D40" i="22"/>
  <c r="F40" i="22" l="1"/>
  <c r="F42" i="22"/>
  <c r="F41" i="22"/>
</calcChain>
</file>

<file path=xl/sharedStrings.xml><?xml version="1.0" encoding="utf-8"?>
<sst xmlns="http://schemas.openxmlformats.org/spreadsheetml/2006/main" count="61" uniqueCount="28">
  <si>
    <t>실적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</si>
  <si>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</si>
  <si>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</si>
  <si>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</si>
  <si>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</si>
  <si>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</si>
  <si>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</si>
  <si>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</si>
  <si>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</si>
  <si>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</si>
  <si>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</si>
  <si>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</si>
  <si>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</si>
  <si>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비 고</t>
    <phoneticPr fontId="2" type="noConversion"/>
  </si>
  <si>
    <t>합 계</t>
    <phoneticPr fontId="2" type="noConversion"/>
  </si>
  <si>
    <t>전기 (kwh)</t>
  </si>
  <si>
    <t>전기 (kwh)</t>
    <phoneticPr fontId="2" type="noConversion"/>
  </si>
  <si>
    <t>도시가스 (㎥)</t>
  </si>
  <si>
    <t>도시가스 (㎥)</t>
    <phoneticPr fontId="2" type="noConversion"/>
  </si>
  <si>
    <t>수도 (㎥)</t>
  </si>
  <si>
    <t>수도 (㎥)</t>
    <phoneticPr fontId="2" type="noConversion"/>
  </si>
  <si>
    <t>구  분</t>
    <phoneticPr fontId="2" type="noConversion"/>
  </si>
  <si>
    <t>월 별</t>
    <phoneticPr fontId="2" type="noConversion"/>
  </si>
  <si>
    <t>사용량</t>
    <phoneticPr fontId="2" type="noConversion"/>
  </si>
  <si>
    <t>2022년</t>
    <phoneticPr fontId="2" type="noConversion"/>
  </si>
  <si>
    <t>2023년</t>
    <phoneticPr fontId="2" type="noConversion"/>
  </si>
  <si>
    <t>2024년</t>
    <phoneticPr fontId="2" type="noConversion"/>
  </si>
  <si>
    <t>&lt; 본사사옥 2023년, 2024년 월별 에너지사용량 비교 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</si>
</sst>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0.00_);[Red]\(0.00\)"/>
    <numFmt numFmtId="178" formatCode="#,##0.0_);[Red]\(#,##0.0\)"/>
    <numFmt numFmtId="179" formatCode="#,##0_ ;[Red]\-#,##0\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5" fillId="0" borderId="0" xfId="0" applyFont="1">
      <alignment vertical="center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179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76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center" vertical="center" shrinkToFit="1"/>
    </xf>
    <xf numFmtId="176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horizontal="center" vertical="center" shrinkToFit="1"/>
    </xf>
    <xf numFmtId="176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Alignment="1">
      <alignment horizontal="center" vertical="center" shrinkToFit="1"/>
    </xf>
    <xf numFmtId="176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zoomScale="130" zoomScaleNormal="130" workbookViewId="0">
      <selection activeCell="E40" sqref="E40"/>
    </sheetView>
  </sheetViews>
  <sheetFormatPr defaultRowHeight="18" customHeight="1" x14ac:dyDescent="0.15"/>
  <cols>
    <col min="1" max="1" width="21" style="2" customWidth="1"/>
    <col min="2" max="2" width="9.77734375" style="1" customWidth="1"/>
    <col min="3" max="3" width="11.33203125" style="1" customWidth="1"/>
    <col min="4" max="4" width="11.33203125" style="5" customWidth="1"/>
    <col min="5" max="5" width="11.33203125" style="3" customWidth="1"/>
    <col min="6" max="6" width="11.33203125" style="4" customWidth="1"/>
    <col min="7" max="7" width="11.44140625" style="2" customWidth="1"/>
    <col min="8" max="16384" width="8.88671875" style="1"/>
  </cols>
  <sheetData>
    <row r="1" spans="1:7" ht="33" customHeight="1" x14ac:dyDescent="0.15">
      <c r="A1" s="30" t="s">
        <v>27</v>
      </c>
      <c r="B1" s="30"/>
      <c r="C1" s="30"/>
      <c r="D1" s="30"/>
      <c r="E1" s="30"/>
      <c r="F1" s="30"/>
      <c r="G1" s="30"/>
    </row>
    <row r="2" spans="1:7" s="6" customFormat="1" ht="18" customHeight="1" x14ac:dyDescent="0.15">
      <c r="A2" s="42" t="s">
        <v>21</v>
      </c>
      <c r="B2" s="41" t="s">
        <v>22</v>
      </c>
      <c r="C2" s="28"/>
      <c r="D2" s="39" t="s">
        <v>23</v>
      </c>
      <c r="E2" s="39"/>
      <c r="F2" s="40"/>
      <c r="G2" s="38" t="s">
        <v>13</v>
      </c>
    </row>
    <row r="3" spans="1:7" s="6" customFormat="1" ht="18" customHeight="1" x14ac:dyDescent="0.15">
      <c r="A3" s="42"/>
      <c r="B3" s="41"/>
      <c r="C3" s="29" t="s">
        <v>24</v>
      </c>
      <c r="D3" s="7" t="s">
        <v>25</v>
      </c>
      <c r="E3" s="8" t="s">
        <v>26</v>
      </c>
      <c r="F3" s="8" t="s">
        <v>0</v>
      </c>
      <c r="G3" s="38"/>
    </row>
    <row r="4" spans="1:7" s="12" customFormat="1" ht="18" customHeight="1" x14ac:dyDescent="0.15">
      <c r="A4" s="9" t="s">
        <v>16</v>
      </c>
      <c r="B4" s="31" t="s">
        <v>1</v>
      </c>
      <c r="C4" s="10">
        <v>381374</v>
      </c>
      <c r="D4" s="10">
        <v>373572</v>
      </c>
      <c r="E4" s="10">
        <v>394262</v>
      </c>
      <c r="F4" s="11">
        <f>SUM(D4-E4)</f>
        <v>-20690</v>
      </c>
      <c r="G4" s="22"/>
    </row>
    <row r="5" spans="1:7" s="12" customFormat="1" ht="18" customHeight="1" x14ac:dyDescent="0.15">
      <c r="A5" s="9" t="s">
        <v>18</v>
      </c>
      <c r="B5" s="32"/>
      <c r="C5" s="10">
        <v>44376</v>
      </c>
      <c r="D5" s="10">
        <v>44760</v>
      </c>
      <c r="E5" s="10">
        <v>36931.599999999999</v>
      </c>
      <c r="F5" s="11">
        <f>SUM(D5-E5)</f>
        <v>7828.4000000000015</v>
      </c>
      <c r="G5" s="22"/>
    </row>
    <row r="6" spans="1:7" s="12" customFormat="1" ht="18" customHeight="1" x14ac:dyDescent="0.15">
      <c r="A6" s="9" t="s">
        <v>20</v>
      </c>
      <c r="B6" s="33"/>
      <c r="C6" s="10">
        <v>920</v>
      </c>
      <c r="D6" s="10">
        <v>1282</v>
      </c>
      <c r="E6" s="10">
        <v>1253</v>
      </c>
      <c r="F6" s="11">
        <f>SUM(D6-E6)</f>
        <v>29</v>
      </c>
      <c r="G6" s="23"/>
    </row>
    <row r="7" spans="1:7" s="13" customFormat="1" ht="18" customHeight="1" x14ac:dyDescent="0.15">
      <c r="A7" s="9" t="s">
        <v>16</v>
      </c>
      <c r="B7" s="31" t="s">
        <v>2</v>
      </c>
      <c r="C7" s="10">
        <v>350230</v>
      </c>
      <c r="D7" s="10">
        <v>325551</v>
      </c>
      <c r="E7" s="10">
        <v>364767</v>
      </c>
      <c r="F7" s="11">
        <f>SUM(D7-E7)</f>
        <v>-39216</v>
      </c>
      <c r="G7" s="22"/>
    </row>
    <row r="8" spans="1:7" s="13" customFormat="1" ht="18" customHeight="1" x14ac:dyDescent="0.15">
      <c r="A8" s="9" t="s">
        <v>18</v>
      </c>
      <c r="B8" s="32"/>
      <c r="C8" s="10">
        <v>44774</v>
      </c>
      <c r="D8" s="10">
        <v>31569</v>
      </c>
      <c r="E8" s="10">
        <v>24270</v>
      </c>
      <c r="F8" s="11">
        <f>SUM(D8-E8)</f>
        <v>7299</v>
      </c>
      <c r="G8" s="22"/>
    </row>
    <row r="9" spans="1:7" s="13" customFormat="1" ht="18" customHeight="1" x14ac:dyDescent="0.15">
      <c r="A9" s="9" t="s">
        <v>20</v>
      </c>
      <c r="B9" s="33"/>
      <c r="C9" s="10">
        <v>879</v>
      </c>
      <c r="D9" s="10">
        <v>1385</v>
      </c>
      <c r="E9" s="10">
        <v>1020</v>
      </c>
      <c r="F9" s="11">
        <f>SUM(D9-E9)</f>
        <v>365</v>
      </c>
      <c r="G9" s="23"/>
    </row>
    <row r="10" spans="1:7" s="13" customFormat="1" ht="18" customHeight="1" x14ac:dyDescent="0.15">
      <c r="A10" s="9" t="s">
        <v>16</v>
      </c>
      <c r="B10" s="31" t="s">
        <v>3</v>
      </c>
      <c r="C10" s="10">
        <v>359350</v>
      </c>
      <c r="D10" s="10">
        <v>331071</v>
      </c>
      <c r="E10" s="10">
        <v>367668</v>
      </c>
      <c r="F10" s="11">
        <f>SUM(D10-E10)</f>
        <v>-36597</v>
      </c>
      <c r="G10" s="22"/>
    </row>
    <row r="11" spans="1:7" s="13" customFormat="1" ht="18" customHeight="1" x14ac:dyDescent="0.15">
      <c r="A11" s="9" t="s">
        <v>18</v>
      </c>
      <c r="B11" s="32"/>
      <c r="C11" s="10">
        <v>24052</v>
      </c>
      <c r="D11" s="10">
        <v>20556</v>
      </c>
      <c r="E11" s="10">
        <v>23547.1</v>
      </c>
      <c r="F11" s="11">
        <f>SUM(D11-E11)</f>
        <v>-2991.0999999999985</v>
      </c>
      <c r="G11" s="22"/>
    </row>
    <row r="12" spans="1:7" s="13" customFormat="1" ht="18" customHeight="1" x14ac:dyDescent="0.15">
      <c r="A12" s="9" t="s">
        <v>20</v>
      </c>
      <c r="B12" s="33"/>
      <c r="C12" s="10">
        <v>1167</v>
      </c>
      <c r="D12" s="10">
        <v>1884</v>
      </c>
      <c r="E12" s="10">
        <v>1506</v>
      </c>
      <c r="F12" s="11">
        <f>SUM(D12-E12)</f>
        <v>378</v>
      </c>
      <c r="G12" s="23"/>
    </row>
    <row r="13" spans="1:7" s="13" customFormat="1" ht="18" customHeight="1" x14ac:dyDescent="0.15">
      <c r="A13" s="9" t="s">
        <v>16</v>
      </c>
      <c r="B13" s="31" t="s">
        <v>4</v>
      </c>
      <c r="C13" s="10">
        <v>328355</v>
      </c>
      <c r="D13" s="10">
        <v>296824</v>
      </c>
      <c r="E13" s="10">
        <v>323762</v>
      </c>
      <c r="F13" s="11">
        <f>SUM(D13-E13)</f>
        <v>-26938</v>
      </c>
      <c r="G13" s="22"/>
    </row>
    <row r="14" spans="1:7" s="13" customFormat="1" ht="18" customHeight="1" x14ac:dyDescent="0.15">
      <c r="A14" s="9" t="s">
        <v>18</v>
      </c>
      <c r="B14" s="32"/>
      <c r="C14" s="10">
        <v>10418</v>
      </c>
      <c r="D14" s="10">
        <v>6781</v>
      </c>
      <c r="E14" s="10">
        <v>6800</v>
      </c>
      <c r="F14" s="11">
        <f>SUM(D14-E14)</f>
        <v>-19</v>
      </c>
      <c r="G14" s="22"/>
    </row>
    <row r="15" spans="1:7" s="13" customFormat="1" ht="18" customHeight="1" x14ac:dyDescent="0.15">
      <c r="A15" s="9" t="s">
        <v>20</v>
      </c>
      <c r="B15" s="33"/>
      <c r="C15" s="10">
        <v>1627</v>
      </c>
      <c r="D15" s="10">
        <v>1951</v>
      </c>
      <c r="E15" s="10">
        <v>1644</v>
      </c>
      <c r="F15" s="11">
        <f>SUM(D15-E15)</f>
        <v>307</v>
      </c>
      <c r="G15" s="23"/>
    </row>
    <row r="16" spans="1:7" s="13" customFormat="1" ht="18" customHeight="1" x14ac:dyDescent="0.15">
      <c r="A16" s="9" t="s">
        <v>16</v>
      </c>
      <c r="B16" s="31" t="s">
        <v>5</v>
      </c>
      <c r="C16" s="10">
        <v>384024</v>
      </c>
      <c r="D16" s="10">
        <v>339574</v>
      </c>
      <c r="E16" s="10">
        <v>399641</v>
      </c>
      <c r="F16" s="11">
        <f>SUM(D16-E16)</f>
        <v>-60067</v>
      </c>
      <c r="G16" s="22"/>
    </row>
    <row r="17" spans="1:7" s="13" customFormat="1" ht="18" customHeight="1" x14ac:dyDescent="0.15">
      <c r="A17" s="9" t="s">
        <v>18</v>
      </c>
      <c r="B17" s="32"/>
      <c r="C17" s="10">
        <v>5600</v>
      </c>
      <c r="D17" s="10">
        <v>6648</v>
      </c>
      <c r="E17" s="10">
        <v>4814</v>
      </c>
      <c r="F17" s="11">
        <f>SUM(D17-E17)</f>
        <v>1834</v>
      </c>
      <c r="G17" s="22"/>
    </row>
    <row r="18" spans="1:7" s="13" customFormat="1" ht="18" customHeight="1" x14ac:dyDescent="0.15">
      <c r="A18" s="9" t="s">
        <v>20</v>
      </c>
      <c r="B18" s="33"/>
      <c r="C18" s="10">
        <v>1822</v>
      </c>
      <c r="D18" s="10">
        <v>1958</v>
      </c>
      <c r="E18" s="10">
        <v>1992</v>
      </c>
      <c r="F18" s="11">
        <f>SUM(D18-E18)</f>
        <v>-34</v>
      </c>
      <c r="G18" s="23"/>
    </row>
    <row r="19" spans="1:7" s="13" customFormat="1" ht="18" customHeight="1" x14ac:dyDescent="0.15">
      <c r="A19" s="9" t="s">
        <v>16</v>
      </c>
      <c r="B19" s="31" t="s">
        <v>6</v>
      </c>
      <c r="C19" s="10">
        <v>467563</v>
      </c>
      <c r="D19" s="10">
        <v>435123</v>
      </c>
      <c r="E19" s="10">
        <v>470102</v>
      </c>
      <c r="F19" s="11">
        <f>SUM(D19-E19)</f>
        <v>-34979</v>
      </c>
      <c r="G19" s="22"/>
    </row>
    <row r="20" spans="1:7" s="13" customFormat="1" ht="18" customHeight="1" x14ac:dyDescent="0.15">
      <c r="A20" s="9" t="s">
        <v>18</v>
      </c>
      <c r="B20" s="32"/>
      <c r="C20" s="10">
        <v>4307</v>
      </c>
      <c r="D20" s="10">
        <v>4135</v>
      </c>
      <c r="E20" s="10">
        <v>3408.2</v>
      </c>
      <c r="F20" s="11">
        <f>SUM(D20-E20)</f>
        <v>726.80000000000018</v>
      </c>
      <c r="G20" s="22"/>
    </row>
    <row r="21" spans="1:7" s="13" customFormat="1" ht="18" customHeight="1" x14ac:dyDescent="0.15">
      <c r="A21" s="9" t="s">
        <v>20</v>
      </c>
      <c r="B21" s="33"/>
      <c r="C21" s="10">
        <v>1726</v>
      </c>
      <c r="D21" s="10">
        <v>2691</v>
      </c>
      <c r="E21" s="10">
        <v>2679</v>
      </c>
      <c r="F21" s="11">
        <f>SUM(D21-E21)</f>
        <v>12</v>
      </c>
      <c r="G21" s="23"/>
    </row>
    <row r="22" spans="1:7" s="13" customFormat="1" ht="18" customHeight="1" x14ac:dyDescent="0.15">
      <c r="A22" s="9" t="s">
        <v>16</v>
      </c>
      <c r="B22" s="31" t="s">
        <v>7</v>
      </c>
      <c r="C22" s="10">
        <v>589426</v>
      </c>
      <c r="D22" s="10">
        <v>532937</v>
      </c>
      <c r="E22" s="10">
        <v>590412</v>
      </c>
      <c r="F22" s="11">
        <f>SUM(D22-E22)</f>
        <v>-57475</v>
      </c>
      <c r="G22" s="22"/>
    </row>
    <row r="23" spans="1:7" s="13" customFormat="1" ht="18" customHeight="1" x14ac:dyDescent="0.15">
      <c r="A23" s="9" t="s">
        <v>18</v>
      </c>
      <c r="B23" s="32"/>
      <c r="C23" s="10">
        <v>3958</v>
      </c>
      <c r="D23" s="10">
        <v>3553</v>
      </c>
      <c r="E23" s="10">
        <v>3404.7</v>
      </c>
      <c r="F23" s="11">
        <f>SUM(D23-E23)</f>
        <v>148.30000000000018</v>
      </c>
      <c r="G23" s="22"/>
    </row>
    <row r="24" spans="1:7" s="13" customFormat="1" ht="18" customHeight="1" x14ac:dyDescent="0.15">
      <c r="A24" s="9" t="s">
        <v>20</v>
      </c>
      <c r="B24" s="33"/>
      <c r="C24" s="10">
        <v>2246</v>
      </c>
      <c r="D24" s="10">
        <v>2720</v>
      </c>
      <c r="E24" s="10">
        <v>3321</v>
      </c>
      <c r="F24" s="11">
        <f>SUM(D24-E24)</f>
        <v>-601</v>
      </c>
      <c r="G24" s="23"/>
    </row>
    <row r="25" spans="1:7" s="13" customFormat="1" ht="18" customHeight="1" x14ac:dyDescent="0.15">
      <c r="A25" s="9" t="s">
        <v>16</v>
      </c>
      <c r="B25" s="31" t="s">
        <v>8</v>
      </c>
      <c r="C25" s="10">
        <v>578862</v>
      </c>
      <c r="D25" s="10">
        <v>598087</v>
      </c>
      <c r="E25" s="10">
        <v>667096</v>
      </c>
      <c r="F25" s="11">
        <f>SUM(D25-E25)</f>
        <v>-69009</v>
      </c>
      <c r="G25" s="22"/>
    </row>
    <row r="26" spans="1:7" s="13" customFormat="1" ht="18" customHeight="1" x14ac:dyDescent="0.15">
      <c r="A26" s="9" t="s">
        <v>18</v>
      </c>
      <c r="B26" s="32"/>
      <c r="C26" s="10">
        <v>15344</v>
      </c>
      <c r="D26" s="10">
        <v>4933</v>
      </c>
      <c r="E26" s="10">
        <v>3944.7</v>
      </c>
      <c r="F26" s="11">
        <f>SUM(D26-E26)</f>
        <v>988.30000000000018</v>
      </c>
      <c r="G26" s="22"/>
    </row>
    <row r="27" spans="1:7" s="13" customFormat="1" ht="18" customHeight="1" x14ac:dyDescent="0.15">
      <c r="A27" s="9" t="s">
        <v>20</v>
      </c>
      <c r="B27" s="33"/>
      <c r="C27" s="10">
        <v>2199</v>
      </c>
      <c r="D27" s="10">
        <v>2908</v>
      </c>
      <c r="E27" s="10">
        <v>3286.5</v>
      </c>
      <c r="F27" s="11">
        <f>SUM(D27-E27)</f>
        <v>-378.5</v>
      </c>
      <c r="G27" s="23"/>
    </row>
    <row r="28" spans="1:7" s="13" customFormat="1" ht="18" customHeight="1" x14ac:dyDescent="0.15">
      <c r="A28" s="9" t="s">
        <v>16</v>
      </c>
      <c r="B28" s="31" t="s">
        <v>9</v>
      </c>
      <c r="C28" s="10">
        <v>461026</v>
      </c>
      <c r="D28" s="10">
        <v>469544</v>
      </c>
      <c r="E28" s="10">
        <v>550669</v>
      </c>
      <c r="F28" s="11">
        <f>SUM(D28-E28)</f>
        <v>-81125</v>
      </c>
      <c r="G28" s="22"/>
    </row>
    <row r="29" spans="1:7" s="13" customFormat="1" ht="18" customHeight="1" x14ac:dyDescent="0.15">
      <c r="A29" s="9" t="s">
        <v>18</v>
      </c>
      <c r="B29" s="32"/>
      <c r="C29" s="10">
        <v>4376</v>
      </c>
      <c r="D29" s="10">
        <v>2900</v>
      </c>
      <c r="E29" s="10">
        <v>2521.8000000000002</v>
      </c>
      <c r="F29" s="11">
        <f>SUM(D29-E29)</f>
        <v>378.19999999999982</v>
      </c>
      <c r="G29" s="22"/>
    </row>
    <row r="30" spans="1:7" s="13" customFormat="1" ht="18" customHeight="1" x14ac:dyDescent="0.15">
      <c r="A30" s="9" t="s">
        <v>20</v>
      </c>
      <c r="B30" s="33"/>
      <c r="C30" s="10">
        <v>1985</v>
      </c>
      <c r="D30" s="10">
        <v>1759</v>
      </c>
      <c r="E30" s="10">
        <v>2605</v>
      </c>
      <c r="F30" s="11">
        <f>SUM(D30-E30)</f>
        <v>-846</v>
      </c>
      <c r="G30" s="23"/>
    </row>
    <row r="31" spans="1:7" s="13" customFormat="1" ht="18" customHeight="1" x14ac:dyDescent="0.15">
      <c r="A31" s="9" t="s">
        <v>16</v>
      </c>
      <c r="B31" s="31" t="s">
        <v>10</v>
      </c>
      <c r="C31" s="14">
        <v>347296</v>
      </c>
      <c r="D31" s="14">
        <v>335578</v>
      </c>
      <c r="E31" s="14">
        <v>387399</v>
      </c>
      <c r="F31" s="11">
        <f>SUM(D31-E31)</f>
        <v>-51821</v>
      </c>
      <c r="G31" s="22"/>
    </row>
    <row r="32" spans="1:7" s="13" customFormat="1" ht="18" customHeight="1" x14ac:dyDescent="0.15">
      <c r="A32" s="9" t="s">
        <v>18</v>
      </c>
      <c r="B32" s="32"/>
      <c r="C32" s="14">
        <v>5643</v>
      </c>
      <c r="D32" s="14">
        <v>4303.8617664691437</v>
      </c>
      <c r="E32" s="14">
        <v>3979.4</v>
      </c>
      <c r="F32" s="11">
        <f>SUM(D32-E32)</f>
        <v>324.46176646914364</v>
      </c>
      <c r="G32" s="22"/>
    </row>
    <row r="33" spans="1:7" s="13" customFormat="1" ht="18" customHeight="1" x14ac:dyDescent="0.15">
      <c r="A33" s="9" t="s">
        <v>20</v>
      </c>
      <c r="B33" s="33"/>
      <c r="C33" s="14">
        <v>1496</v>
      </c>
      <c r="D33" s="14">
        <v>1723</v>
      </c>
      <c r="E33" s="14">
        <v>2182</v>
      </c>
      <c r="F33" s="11">
        <f>SUM(D33-E33)</f>
        <v>-459</v>
      </c>
      <c r="G33" s="23"/>
    </row>
    <row r="34" spans="1:7" s="13" customFormat="1" ht="18" customHeight="1" x14ac:dyDescent="0.15">
      <c r="A34" s="9" t="s">
        <v>16</v>
      </c>
      <c r="B34" s="31" t="s">
        <v>11</v>
      </c>
      <c r="C34" s="14">
        <v>326349</v>
      </c>
      <c r="D34" s="14">
        <v>327982</v>
      </c>
      <c r="E34" s="14">
        <v>355072</v>
      </c>
      <c r="F34" s="11">
        <f>SUM(D34-E34)</f>
        <v>-27090</v>
      </c>
      <c r="G34" s="22"/>
    </row>
    <row r="35" spans="1:7" s="13" customFormat="1" ht="18" customHeight="1" x14ac:dyDescent="0.15">
      <c r="A35" s="9" t="s">
        <v>18</v>
      </c>
      <c r="B35" s="32"/>
      <c r="C35" s="10">
        <v>9242</v>
      </c>
      <c r="D35" s="10">
        <v>9917</v>
      </c>
      <c r="E35" s="10">
        <v>7300</v>
      </c>
      <c r="F35" s="11">
        <f>SUM(D35-E35)</f>
        <v>2617</v>
      </c>
      <c r="G35" s="22"/>
    </row>
    <row r="36" spans="1:7" s="13" customFormat="1" ht="18" customHeight="1" x14ac:dyDescent="0.15">
      <c r="A36" s="9" t="s">
        <v>20</v>
      </c>
      <c r="B36" s="33"/>
      <c r="C36" s="10">
        <v>1599</v>
      </c>
      <c r="D36" s="10">
        <v>1367</v>
      </c>
      <c r="E36" s="10">
        <v>1948</v>
      </c>
      <c r="F36" s="11">
        <f>SUM(D36-E36)</f>
        <v>-581</v>
      </c>
      <c r="G36" s="23"/>
    </row>
    <row r="37" spans="1:7" s="13" customFormat="1" ht="18" customHeight="1" x14ac:dyDescent="0.15">
      <c r="A37" s="9" t="s">
        <v>16</v>
      </c>
      <c r="B37" s="31" t="s">
        <v>12</v>
      </c>
      <c r="C37" s="10">
        <v>397293</v>
      </c>
      <c r="D37" s="10">
        <v>372696</v>
      </c>
      <c r="E37" s="10">
        <v>402580</v>
      </c>
      <c r="F37" s="11">
        <f>SUM(D37-E37)</f>
        <v>-29884</v>
      </c>
      <c r="G37" s="22"/>
    </row>
    <row r="38" spans="1:7" s="13" customFormat="1" ht="18" customHeight="1" x14ac:dyDescent="0.15">
      <c r="A38" s="9" t="s">
        <v>18</v>
      </c>
      <c r="B38" s="32"/>
      <c r="C38" s="10">
        <v>42492</v>
      </c>
      <c r="D38" s="10">
        <v>25933</v>
      </c>
      <c r="E38" s="10">
        <v>19101</v>
      </c>
      <c r="F38" s="11">
        <f>SUM(D38-E38)</f>
        <v>6832</v>
      </c>
      <c r="G38" s="22"/>
    </row>
    <row r="39" spans="1:7" s="13" customFormat="1" ht="18" customHeight="1" thickBot="1" x14ac:dyDescent="0.2">
      <c r="A39" s="9" t="s">
        <v>20</v>
      </c>
      <c r="B39" s="32"/>
      <c r="C39" s="15">
        <v>1161</v>
      </c>
      <c r="D39" s="15">
        <v>1256</v>
      </c>
      <c r="E39" s="15">
        <v>1251</v>
      </c>
      <c r="F39" s="11">
        <f>SUM(D39-E39)</f>
        <v>5</v>
      </c>
      <c r="G39" s="24"/>
    </row>
    <row r="40" spans="1:7" s="13" customFormat="1" ht="18" customHeight="1" x14ac:dyDescent="0.15">
      <c r="A40" s="16" t="s">
        <v>15</v>
      </c>
      <c r="B40" s="35" t="s">
        <v>14</v>
      </c>
      <c r="C40" s="17">
        <f>SUM(C4+C7+C10+C13+C16+C19+C22+C25+C28+C31+C34+C37)</f>
        <v>4971148</v>
      </c>
      <c r="D40" s="17">
        <f>SUM(D4+D7+D10+D13+D16+D19+D22+D25+D28+D31+D34+D37)</f>
        <v>4738539</v>
      </c>
      <c r="E40" s="17">
        <f>SUM(E4+E7+E10+E13+E16+E19+E22+E25+E28+E31+E34+E37)</f>
        <v>5273430</v>
      </c>
      <c r="F40" s="17">
        <f t="shared" ref="F40" si="0">SUM(D40-E40)</f>
        <v>-534891</v>
      </c>
      <c r="G40" s="25"/>
    </row>
    <row r="41" spans="1:7" s="13" customFormat="1" ht="18" customHeight="1" x14ac:dyDescent="0.15">
      <c r="A41" s="18" t="s">
        <v>17</v>
      </c>
      <c r="B41" s="36"/>
      <c r="C41" s="19">
        <f>SUM(C5+C8+C11+C14+C17+C20+C23+C26+C29+C32+C35+C38)</f>
        <v>214582</v>
      </c>
      <c r="D41" s="19">
        <f>SUM(D5+D8+D11+D14+D17+D20+D23+D26+D29+D32+D35+D38)</f>
        <v>165988.86176646914</v>
      </c>
      <c r="E41" s="19">
        <f>SUM(E5+E8+E11+E14+E17+E20+E23+E26+E29+E32+E35+E38)</f>
        <v>140022.5</v>
      </c>
      <c r="F41" s="19">
        <f t="shared" ref="F41:F42" si="1">SUM(F5+F8+F11+F14+F17+F20+F23+F26+F29+F32+F35+F38)</f>
        <v>25966.361766469145</v>
      </c>
      <c r="G41" s="26"/>
    </row>
    <row r="42" spans="1:7" s="13" customFormat="1" ht="18" customHeight="1" thickBot="1" x14ac:dyDescent="0.2">
      <c r="A42" s="20" t="s">
        <v>19</v>
      </c>
      <c r="B42" s="37"/>
      <c r="C42" s="21">
        <f>SUM(C6+C9+C12+C15+C18+C21+C24+C27+C30+C33+C36+C39)</f>
        <v>18827</v>
      </c>
      <c r="D42" s="21">
        <f>SUM(D6+D9+D12+D15+D18+D21+D24+D27+D30+D33+D36+D39)</f>
        <v>22884</v>
      </c>
      <c r="E42" s="21">
        <f>SUM(E6+E9+E12+E15+E18+E21+E24+E27+E30+E33+E36+E39)</f>
        <v>24687.5</v>
      </c>
      <c r="F42" s="21">
        <f t="shared" si="1"/>
        <v>-1803.5</v>
      </c>
      <c r="G42" s="27"/>
    </row>
    <row r="43" spans="1:7" ht="18" customHeight="1" x14ac:dyDescent="0.15">
      <c r="A43" s="34"/>
      <c r="B43" s="34"/>
      <c r="C43" s="34"/>
      <c r="D43" s="34"/>
      <c r="E43" s="34"/>
      <c r="F43" s="34"/>
      <c r="G43" s="34"/>
    </row>
    <row r="44" spans="1:7" ht="18" customHeight="1" x14ac:dyDescent="0.15">
      <c r="G44" s="1"/>
    </row>
    <row r="45" spans="1:7" ht="18" customHeight="1" x14ac:dyDescent="0.15">
      <c r="G45" s="1"/>
    </row>
    <row r="46" spans="1:7" ht="18" customHeight="1" x14ac:dyDescent="0.15">
      <c r="G46" s="1"/>
    </row>
    <row r="47" spans="1:7" ht="18" customHeight="1" x14ac:dyDescent="0.15">
      <c r="G47" s="1"/>
    </row>
    <row r="48" spans="1:7" ht="18" customHeight="1" x14ac:dyDescent="0.15">
      <c r="G48" s="1"/>
    </row>
    <row r="49" spans="7:7" ht="18" customHeight="1" x14ac:dyDescent="0.15">
      <c r="G49" s="1"/>
    </row>
    <row r="50" spans="7:7" ht="18" customHeight="1" x14ac:dyDescent="0.15">
      <c r="G50" s="1"/>
    </row>
    <row r="51" spans="7:7" ht="18" customHeight="1" x14ac:dyDescent="0.15">
      <c r="G51" s="1"/>
    </row>
    <row r="52" spans="7:7" ht="18" customHeight="1" x14ac:dyDescent="0.15">
      <c r="G52" s="1"/>
    </row>
    <row r="53" spans="7:7" ht="18" customHeight="1" x14ac:dyDescent="0.15">
      <c r="G53" s="1"/>
    </row>
    <row r="54" spans="7:7" ht="18" customHeight="1" x14ac:dyDescent="0.15">
      <c r="G54" s="1"/>
    </row>
    <row r="55" spans="7:7" ht="18" customHeight="1" x14ac:dyDescent="0.15">
      <c r="G55" s="1"/>
    </row>
    <row r="56" spans="7:7" ht="18" customHeight="1" x14ac:dyDescent="0.15">
      <c r="G56" s="1"/>
    </row>
    <row r="57" spans="7:7" ht="18" customHeight="1" x14ac:dyDescent="0.15">
      <c r="G57" s="1"/>
    </row>
    <row r="58" spans="7:7" ht="18" customHeight="1" x14ac:dyDescent="0.15">
      <c r="G58" s="1"/>
    </row>
    <row r="59" spans="7:7" ht="18" customHeight="1" x14ac:dyDescent="0.15">
      <c r="G59" s="1"/>
    </row>
    <row r="60" spans="7:7" ht="18" customHeight="1" x14ac:dyDescent="0.15">
      <c r="G60" s="1"/>
    </row>
    <row r="61" spans="7:7" ht="18" customHeight="1" x14ac:dyDescent="0.15">
      <c r="G61" s="1"/>
    </row>
    <row r="62" spans="7:7" ht="18" customHeight="1" x14ac:dyDescent="0.15">
      <c r="G62" s="1"/>
    </row>
    <row r="63" spans="7:7" ht="18" customHeight="1" x14ac:dyDescent="0.15">
      <c r="G63" s="1"/>
    </row>
    <row r="64" spans="7:7" ht="18" customHeight="1" x14ac:dyDescent="0.15">
      <c r="G64" s="1"/>
    </row>
    <row r="65" spans="7:7" ht="18" customHeight="1" x14ac:dyDescent="0.15">
      <c r="G65" s="1"/>
    </row>
    <row r="66" spans="7:7" ht="18" customHeight="1" x14ac:dyDescent="0.15">
      <c r="G66" s="1"/>
    </row>
    <row r="67" spans="7:7" ht="18" customHeight="1" x14ac:dyDescent="0.15">
      <c r="G67" s="1"/>
    </row>
    <row r="68" spans="7:7" ht="18" customHeight="1" x14ac:dyDescent="0.15">
      <c r="G68" s="1"/>
    </row>
    <row r="69" spans="7:7" ht="18" customHeight="1" x14ac:dyDescent="0.15">
      <c r="G69" s="1"/>
    </row>
    <row r="70" spans="7:7" ht="18" customHeight="1" x14ac:dyDescent="0.15">
      <c r="G70" s="1"/>
    </row>
    <row r="71" spans="7:7" ht="18" customHeight="1" x14ac:dyDescent="0.15">
      <c r="G71" s="1"/>
    </row>
    <row r="72" spans="7:7" ht="18" customHeight="1" x14ac:dyDescent="0.15">
      <c r="G72" s="1"/>
    </row>
    <row r="73" spans="7:7" ht="18" customHeight="1" x14ac:dyDescent="0.15">
      <c r="G73" s="1"/>
    </row>
    <row r="74" spans="7:7" ht="18" customHeight="1" x14ac:dyDescent="0.15">
      <c r="G74" s="1"/>
    </row>
    <row r="75" spans="7:7" ht="18" customHeight="1" x14ac:dyDescent="0.15">
      <c r="G75" s="1"/>
    </row>
    <row r="76" spans="7:7" ht="18" customHeight="1" x14ac:dyDescent="0.15">
      <c r="G76" s="1"/>
    </row>
    <row r="77" spans="7:7" ht="18" customHeight="1" x14ac:dyDescent="0.15">
      <c r="G77" s="1"/>
    </row>
    <row r="78" spans="7:7" ht="18" customHeight="1" x14ac:dyDescent="0.15">
      <c r="G78" s="1"/>
    </row>
    <row r="79" spans="7:7" ht="18" customHeight="1" x14ac:dyDescent="0.15">
      <c r="G79" s="1"/>
    </row>
    <row r="80" spans="7:7" ht="18" customHeight="1" x14ac:dyDescent="0.15">
      <c r="G80" s="1"/>
    </row>
    <row r="81" spans="7:7" ht="18" customHeight="1" x14ac:dyDescent="0.15">
      <c r="G81" s="1"/>
    </row>
    <row r="82" spans="7:7" ht="18" customHeight="1" x14ac:dyDescent="0.15">
      <c r="G82" s="1"/>
    </row>
    <row r="83" spans="7:7" ht="18" customHeight="1" x14ac:dyDescent="0.15">
      <c r="G83" s="1"/>
    </row>
    <row r="84" spans="7:7" ht="18" customHeight="1" x14ac:dyDescent="0.15">
      <c r="G84" s="1"/>
    </row>
    <row r="85" spans="7:7" ht="18" customHeight="1" x14ac:dyDescent="0.15">
      <c r="G85" s="1"/>
    </row>
    <row r="86" spans="7:7" ht="18" customHeight="1" x14ac:dyDescent="0.15">
      <c r="G86" s="1"/>
    </row>
    <row r="87" spans="7:7" ht="18" customHeight="1" x14ac:dyDescent="0.15">
      <c r="G87" s="1"/>
    </row>
    <row r="88" spans="7:7" ht="18" customHeight="1" x14ac:dyDescent="0.15">
      <c r="G88" s="1"/>
    </row>
    <row r="89" spans="7:7" ht="18" customHeight="1" x14ac:dyDescent="0.15">
      <c r="G89" s="1"/>
    </row>
    <row r="90" spans="7:7" ht="18" customHeight="1" x14ac:dyDescent="0.15">
      <c r="G90" s="1"/>
    </row>
    <row r="91" spans="7:7" ht="18" customHeight="1" x14ac:dyDescent="0.15">
      <c r="G91" s="1"/>
    </row>
    <row r="92" spans="7:7" ht="18" customHeight="1" x14ac:dyDescent="0.15">
      <c r="G92" s="1"/>
    </row>
    <row r="93" spans="7:7" ht="18" customHeight="1" x14ac:dyDescent="0.15">
      <c r="G93" s="1"/>
    </row>
    <row r="94" spans="7:7" ht="18" customHeight="1" x14ac:dyDescent="0.15">
      <c r="G94" s="1"/>
    </row>
    <row r="95" spans="7:7" ht="18" customHeight="1" x14ac:dyDescent="0.15">
      <c r="G95" s="1"/>
    </row>
    <row r="96" spans="7:7" ht="18" customHeight="1" x14ac:dyDescent="0.15">
      <c r="G96" s="1"/>
    </row>
    <row r="97" spans="7:7" ht="18" customHeight="1" x14ac:dyDescent="0.15">
      <c r="G97" s="1"/>
    </row>
    <row r="98" spans="7:7" ht="18" customHeight="1" x14ac:dyDescent="0.15">
      <c r="G98" s="1"/>
    </row>
    <row r="99" spans="7:7" ht="18" customHeight="1" x14ac:dyDescent="0.15">
      <c r="G99" s="1"/>
    </row>
    <row r="100" spans="7:7" ht="18" customHeight="1" x14ac:dyDescent="0.15">
      <c r="G100" s="1"/>
    </row>
    <row r="101" spans="7:7" ht="18" customHeight="1" x14ac:dyDescent="0.15">
      <c r="G101" s="1"/>
    </row>
    <row r="102" spans="7:7" ht="18" customHeight="1" x14ac:dyDescent="0.15">
      <c r="G102" s="1"/>
    </row>
    <row r="103" spans="7:7" ht="18" customHeight="1" x14ac:dyDescent="0.15">
      <c r="G103" s="1"/>
    </row>
    <row r="104" spans="7:7" ht="18" customHeight="1" x14ac:dyDescent="0.15">
      <c r="G104" s="1"/>
    </row>
    <row r="105" spans="7:7" ht="18" customHeight="1" x14ac:dyDescent="0.15">
      <c r="G105" s="1"/>
    </row>
    <row r="106" spans="7:7" ht="18" customHeight="1" x14ac:dyDescent="0.15">
      <c r="G106" s="1"/>
    </row>
    <row r="107" spans="7:7" ht="18" customHeight="1" x14ac:dyDescent="0.15">
      <c r="G107" s="1"/>
    </row>
    <row r="108" spans="7:7" ht="18" customHeight="1" x14ac:dyDescent="0.15">
      <c r="G108" s="1"/>
    </row>
    <row r="109" spans="7:7" ht="18" customHeight="1" x14ac:dyDescent="0.15">
      <c r="G109" s="1"/>
    </row>
    <row r="110" spans="7:7" ht="18" customHeight="1" x14ac:dyDescent="0.15">
      <c r="G110" s="1"/>
    </row>
    <row r="111" spans="7:7" ht="18" customHeight="1" x14ac:dyDescent="0.15">
      <c r="G111" s="1"/>
    </row>
    <row r="112" spans="7:7" ht="18" customHeight="1" x14ac:dyDescent="0.15">
      <c r="G112" s="1"/>
    </row>
    <row r="113" spans="7:7" ht="18" customHeight="1" x14ac:dyDescent="0.15">
      <c r="G113" s="1"/>
    </row>
    <row r="114" spans="7:7" ht="18" customHeight="1" x14ac:dyDescent="0.15">
      <c r="G114" s="1"/>
    </row>
    <row r="115" spans="7:7" ht="18" customHeight="1" x14ac:dyDescent="0.15">
      <c r="G115" s="1"/>
    </row>
    <row r="116" spans="7:7" ht="18" customHeight="1" x14ac:dyDescent="0.15">
      <c r="G116" s="1"/>
    </row>
    <row r="117" spans="7:7" ht="18" customHeight="1" x14ac:dyDescent="0.15">
      <c r="G117" s="1"/>
    </row>
    <row r="118" spans="7:7" ht="18" customHeight="1" x14ac:dyDescent="0.15">
      <c r="G118" s="1"/>
    </row>
    <row r="119" spans="7:7" ht="18" customHeight="1" x14ac:dyDescent="0.15">
      <c r="G119" s="1"/>
    </row>
    <row r="120" spans="7:7" ht="18" customHeight="1" x14ac:dyDescent="0.15">
      <c r="G120" s="1"/>
    </row>
    <row r="121" spans="7:7" ht="18" customHeight="1" x14ac:dyDescent="0.15">
      <c r="G121" s="1"/>
    </row>
    <row r="122" spans="7:7" ht="18" customHeight="1" x14ac:dyDescent="0.15">
      <c r="G122" s="1"/>
    </row>
    <row r="123" spans="7:7" ht="18" customHeight="1" x14ac:dyDescent="0.15">
      <c r="G123" s="1"/>
    </row>
    <row r="124" spans="7:7" ht="18" customHeight="1" x14ac:dyDescent="0.15">
      <c r="G124" s="1"/>
    </row>
    <row r="125" spans="7:7" ht="18" customHeight="1" x14ac:dyDescent="0.15">
      <c r="G125" s="1"/>
    </row>
    <row r="126" spans="7:7" ht="18" customHeight="1" x14ac:dyDescent="0.15">
      <c r="G126" s="1"/>
    </row>
    <row r="127" spans="7:7" ht="18" customHeight="1" x14ac:dyDescent="0.15">
      <c r="G127" s="1"/>
    </row>
    <row r="128" spans="7:7" ht="18" customHeight="1" x14ac:dyDescent="0.15">
      <c r="G128" s="1"/>
    </row>
    <row r="129" spans="7:7" ht="18" customHeight="1" x14ac:dyDescent="0.15">
      <c r="G129" s="1"/>
    </row>
    <row r="130" spans="7:7" ht="18" customHeight="1" x14ac:dyDescent="0.15">
      <c r="G130" s="1"/>
    </row>
    <row r="131" spans="7:7" ht="18" customHeight="1" x14ac:dyDescent="0.15">
      <c r="G131" s="1"/>
    </row>
    <row r="132" spans="7:7" ht="18" customHeight="1" x14ac:dyDescent="0.15">
      <c r="G132" s="1"/>
    </row>
    <row r="133" spans="7:7" ht="18" customHeight="1" x14ac:dyDescent="0.15">
      <c r="G133" s="1"/>
    </row>
    <row r="134" spans="7:7" ht="18" customHeight="1" x14ac:dyDescent="0.15">
      <c r="G134" s="1"/>
    </row>
    <row r="135" spans="7:7" ht="18" customHeight="1" x14ac:dyDescent="0.15">
      <c r="G135" s="1"/>
    </row>
    <row r="136" spans="7:7" ht="18" customHeight="1" x14ac:dyDescent="0.15">
      <c r="G136" s="1"/>
    </row>
    <row r="137" spans="7:7" ht="18" customHeight="1" x14ac:dyDescent="0.15">
      <c r="G137" s="1"/>
    </row>
  </sheetData>
  <mergeCells count="19">
    <mergeCell ref="A43:G43"/>
    <mergeCell ref="B40:B42"/>
    <mergeCell ref="B22:B24"/>
    <mergeCell ref="B4:B6"/>
    <mergeCell ref="G2:G3"/>
    <mergeCell ref="B37:B39"/>
    <mergeCell ref="B19:B21"/>
    <mergeCell ref="D2:F2"/>
    <mergeCell ref="B2:B3"/>
    <mergeCell ref="A2:A3"/>
    <mergeCell ref="A1:G1"/>
    <mergeCell ref="B25:B27"/>
    <mergeCell ref="B28:B30"/>
    <mergeCell ref="B31:B33"/>
    <mergeCell ref="B34:B36"/>
    <mergeCell ref="B7:B9"/>
    <mergeCell ref="B10:B12"/>
    <mergeCell ref="B13:B15"/>
    <mergeCell ref="B16:B18"/>
  </mergeCells>
  <phoneticPr fontId="2" type="noConversion"/>
  <pageMargins left="0.7" right="0.7" top="0.75" bottom="0.75" header="0.3" footer="0.3"/>
  <pageSetup paperSize="9" scale="9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2020~2021에너지사용량비교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2020-02-04T00:42:21Z</cp:lastPrinted>
  <dcterms:created xsi:type="dcterms:W3CDTF">2008-12-16T02:27:39Z</dcterms:created>
  <dcterms:modified xsi:type="dcterms:W3CDTF">2025-03-05T07:08:24Z</dcterms:modified>
</cp:coreProperties>
</file>